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4\09-2024\PZI_hodnoty_zveřejnění\"/>
    </mc:Choice>
  </mc:AlternateContent>
  <xr:revisionPtr revIDLastSave="0" documentId="13_ncr:1_{D98035E7-70C0-4812-ABD2-6B3A4B709605}" xr6:coauthVersionLast="47" xr6:coauthVersionMax="47" xr10:uidLastSave="{00000000-0000-0000-0000-000000000000}"/>
  <bookViews>
    <workbookView xWindow="-120" yWindow="-120" windowWidth="29040" windowHeight="15840" tabRatio="793" activeTab="1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1'!$A$1:$E$164</definedName>
    <definedName name="_xlnm.Print_Area" localSheetId="2">'Část 1a'!$A$1:$E$33</definedName>
    <definedName name="_xlnm.Print_Area" localSheetId="3">'Část 1b'!$A$1:$E$132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44" i="17" l="1"/>
  <c r="D28" i="15" l="1"/>
  <c r="D70" i="17" l="1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71" i="17"/>
  <c r="D72" i="17"/>
  <c r="D73" i="17"/>
  <c r="D74" i="17"/>
  <c r="D75" i="17"/>
  <c r="D76" i="17"/>
  <c r="D81" i="17"/>
  <c r="D77" i="17"/>
  <c r="D78" i="17"/>
  <c r="D79" i="17"/>
  <c r="D80" i="17"/>
  <c r="D82" i="17"/>
  <c r="D83" i="17"/>
  <c r="D45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2" i="15"/>
  <c r="D81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H24" i="15"/>
  <c r="H25" i="15"/>
  <c r="H26" i="15"/>
  <c r="H27" i="15"/>
  <c r="H18" i="15" l="1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9" i="17"/>
  <c r="H114" i="15"/>
  <c r="H115" i="15"/>
  <c r="H116" i="15"/>
  <c r="H117" i="15"/>
  <c r="H118" i="15"/>
  <c r="H119" i="15"/>
  <c r="H120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84" i="15"/>
  <c r="H64" i="15"/>
  <c r="D6" i="53"/>
  <c r="H11" i="15" l="1"/>
  <c r="H12" i="15"/>
  <c r="H13" i="15"/>
  <c r="H14" i="15"/>
  <c r="H15" i="15"/>
  <c r="H16" i="15"/>
  <c r="H17" i="15"/>
  <c r="H19" i="15"/>
  <c r="H20" i="15"/>
  <c r="H21" i="15"/>
  <c r="H22" i="15"/>
  <c r="H23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10" i="15"/>
  <c r="D8" i="17" l="1"/>
  <c r="D8" i="15"/>
  <c r="D6" i="17"/>
  <c r="D6" i="15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<sst xmlns="http://schemas.openxmlformats.org/spreadsheetml/2006/main" count="4486" uniqueCount="3328">
  <si>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</si>
  <si>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</si>
  <si>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</si>
  <si>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</si>
  <si>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</si>
  <si>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</si>
  <si>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</si>
  <si>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</si>
  <si>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</si>
  <si>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</si>
  <si>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</si>
  <si>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</si>
  <si>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</si>
  <si>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</si>
  <si>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</si>
  <si>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</si>
  <si>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</si>
  <si>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</si>
  <si>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</si>
  <si>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</si>
  <si>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</si>
  <si>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</si>
  <si>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</si>
  <si>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</si>
  <si>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</si>
  <si>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</si>
  <si>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</si>
  <si>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</si>
  <si>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</si>
  <si>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</si>
  <si>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</si>
  <si>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</si>
  <si>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</si>
  <si>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</si>
  <si>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</si>
  <si>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</si>
  <si>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</si>
  <si>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</si>
  <si>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</si>
  <si>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</si>
  <si>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</si>
  <si>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</si>
  <si>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</si>
  <si>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</si>
  <si>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</si>
  <si>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</si>
  <si>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</si>
  <si>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</si>
  <si>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</si>
  <si>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</si>
  <si>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</si>
  <si>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</si>
  <si>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</si>
  <si>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</si>
  <si>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</si>
  <si>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</si>
  <si>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</si>
  <si>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</si>
  <si>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</si>
  <si>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</si>
  <si>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</si>
  <si>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</si>
  <si>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</si>
  <si>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</si>
  <si>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</si>
  <si>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</si>
  <si>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</si>
  <si>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</si>
  <si>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</si>
  <si>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</si>
  <si>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</si>
  <si>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</si>
  <si>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</si>
  <si>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</si>
  <si>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</si>
  <si>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</si>
  <si>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</si>
  <si>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</si>
  <si>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</si>
  <si>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</si>
  <si>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</si>
  <si>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</si>
  <si>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</si>
  <si>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</si>
  <si>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</si>
  <si>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</si>
  <si>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</si>
  <si>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</si>
  <si>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</si>
  <si>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</si>
  <si>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</si>
  <si>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</si>
  <si>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</si>
  <si>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</si>
  <si>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</si>
  <si>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</si>
  <si>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</si>
  <si>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</si>
  <si>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</si>
  <si>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</si>
  <si>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</si>
  <si>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</si>
  <si>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</si>
  <si>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</si>
  <si>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</si>
  <si>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</si>
  <si>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</si>
  <si>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</si>
  <si>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</si>
  <si>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</si>
  <si>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</si>
  <si>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</si>
  <si>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</si>
  <si>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</si>
  <si>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</si>
  <si>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</si>
  <si>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</si>
  <si>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</si>
  <si>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</si>
  <si>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</si>
  <si>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</si>
  <si>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</si>
  <si>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</si>
  <si>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</si>
  <si>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</si>
  <si>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</si>
  <si>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</si>
  <si>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</si>
  <si>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</si>
  <si>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</si>
  <si>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</si>
  <si>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</si>
  <si>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</si>
  <si>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</si>
  <si>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</si>
  <si>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</si>
  <si>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</si>
  <si>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</si>
  <si>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</si>
  <si>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</si>
  <si>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</si>
  <si>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</si>
  <si>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</si>
  <si>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</si>
  <si>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</si>
  <si>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</si>
  <si>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</si>
  <si>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</si>
  <si>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</si>
  <si>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</si>
  <si>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</si>
  <si>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</si>
  <si>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</si>
  <si>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</si>
  <si>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</si>
  <si>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</si>
  <si>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</si>
  <si>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</si>
  <si>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</si>
  <si>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</si>
  <si>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</si>
  <si>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</si>
  <si>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</si>
  <si>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</si>
  <si>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</si>
  <si>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</si>
  <si>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</si>
  <si>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</si>
  <si>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</si>
  <si>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</si>
  <si>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</si>
  <si>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</si>
  <si>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</si>
  <si>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</si>
  <si>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</si>
  <si>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</si>
  <si>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</si>
  <si>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</si>
  <si>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</si>
  <si>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</si>
  <si>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</si>
  <si>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</si>
  <si>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</si>
  <si>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</si>
  <si>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</si>
  <si>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</si>
  <si>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</si>
  <si>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</si>
  <si>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</si>
  <si>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</si>
  <si>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</si>
  <si>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</si>
  <si>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</si>
  <si>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</si>
  <si>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</si>
  <si>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</si>
  <si>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</si>
  <si>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</si>
  <si>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</si>
  <si>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</si>
  <si>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</si>
  <si>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</si>
  <si>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</si>
  <si>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</si>
  <si>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</si>
  <si>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</si>
  <si>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</si>
  <si>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</si>
  <si>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</si>
  <si>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</si>
  <si>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</si>
  <si>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</si>
  <si>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</si>
  <si>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</si>
  <si>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</si>
  <si>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</si>
  <si>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</si>
  <si>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</si>
  <si>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</si>
  <si>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</si>
  <si>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</si>
  <si>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</si>
  <si>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</si>
  <si>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</si>
  <si>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</si>
  <si>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</si>
  <si>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</si>
  <si>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</si>
  <si>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</si>
  <si>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</si>
  <si>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</si>
  <si>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</si>
  <si>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</si>
  <si>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</si>
  <si>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</si>
  <si>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</si>
  <si>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</si>
  <si>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</si>
  <si>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</si>
  <si>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</si>
  <si>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</si>
  <si>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</si>
  <si>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</si>
  <si>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</si>
  <si>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</si>
  <si>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</si>
  <si>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</si>
  <si>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</si>
  <si>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</si>
  <si>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</si>
  <si>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</si>
  <si>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</si>
  <si>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</si>
  <si>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</si>
  <si>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</si>
  <si>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</si>
  <si>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</si>
  <si>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</si>
  <si>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</si>
  <si>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</si>
  <si>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</si>
  <si>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</si>
  <si>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</si>
  <si>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</si>
  <si>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</si>
  <si>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</si>
  <si>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</si>
  <si>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</si>
  <si>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</si>
  <si>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</si>
  <si>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</si>
  <si>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</si>
  <si>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</si>
  <si>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</si>
  <si>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</si>
  <si>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</si>
  <si>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</si>
  <si>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</si>
  <si>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</si>
  <si>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</si>
  <si>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</si>
  <si>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</si>
  <si>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</si>
  <si>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</si>
  <si>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</si>
  <si>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</si>
  <si>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</si>
  <si>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</si>
  <si>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</si>
  <si>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</si>
  <si>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</si>
  <si>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</si>
  <si>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</si>
  <si>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</si>
  <si>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</si>
  <si>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</si>
  <si>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</si>
  <si>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</si>
  <si>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</si>
  <si>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</si>
  <si>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</si>
  <si>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</si>
  <si>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</si>
  <si>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</si>
  <si>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</si>
  <si>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</si>
  <si>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</si>
  <si>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</si>
  <si>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</si>
  <si>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</si>
  <si>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</si>
  <si>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</si>
  <si>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</si>
  <si>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</si>
  <si>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</si>
  <si>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</si>
  <si>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</si>
  <si>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</si>
  <si>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</si>
  <si>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</si>
  <si>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</si>
  <si>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</si>
  <si>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</si>
  <si>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</si>
  <si>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</si>
  <si>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</si>
  <si>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</si>
  <si>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</si>
  <si>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</si>
  <si>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</si>
  <si>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</si>
  <si>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</si>
  <si>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</si>
  <si>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</si>
  <si>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</si>
  <si>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</si>
  <si>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</si>
  <si>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</si>
  <si>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</si>
  <si>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</si>
  <si>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</si>
  <si>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</si>
  <si>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</si>
  <si>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</si>
  <si>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</si>
  <si>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</si>
  <si>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</si>
  <si>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</si>
  <si>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</si>
  <si>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</si>
  <si>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</si>
  <si>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</si>
  <si>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</si>
  <si>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</si>
  <si>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</si>
  <si>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</si>
  <si>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</si>
  <si>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</si>
  <si>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</si>
  <si>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</si>
  <si>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</si>
  <si>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</si>
  <si>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</si>
  <si>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</si>
  <si>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</si>
  <si>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</si>
  <si>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</si>
  <si>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</si>
  <si>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</si>
  <si>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</si>
  <si>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</si>
  <si>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</si>
  <si>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</si>
  <si>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</si>
  <si>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</si>
  <si>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</si>
  <si>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</si>
  <si>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</si>
  <si>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</si>
  <si>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</si>
  <si>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</si>
  <si>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</si>
  <si>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</si>
  <si>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</si>
  <si>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</si>
  <si>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</si>
  <si>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</si>
  <si>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</si>
  <si>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</si>
  <si>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</si>
  <si>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</si>
  <si>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</si>
  <si>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</si>
  <si>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</si>
  <si>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</si>
  <si>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</si>
  <si>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</si>
  <si>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</si>
  <si>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</si>
  <si>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</si>
  <si>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</si>
  <si>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</si>
  <si>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</si>
  <si>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</si>
  <si>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</si>
  <si>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</si>
  <si>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</si>
  <si>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</si>
  <si>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</si>
  <si>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</si>
  <si>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</si>
  <si>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</si>
  <si>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</si>
  <si>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</si>
  <si>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</si>
  <si>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</si>
  <si>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</si>
  <si>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</si>
  <si>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</si>
  <si>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</si>
  <si>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</si>
  <si>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</si>
  <si>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</si>
  <si>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</si>
  <si>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</si>
  <si>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</si>
  <si>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</si>
  <si>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</si>
  <si>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</si>
  <si>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</si>
  <si>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</si>
  <si>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</si>
  <si>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</si>
  <si>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</si>
  <si>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</si>
  <si>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</si>
  <si>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</si>
  <si>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</si>
  <si>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</si>
  <si>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</si>
  <si>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</si>
  <si>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</si>
  <si>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</si>
  <si>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</si>
  <si>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</si>
  <si>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</si>
  <si>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</si>
  <si>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</si>
  <si>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</si>
  <si>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</si>
  <si>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</si>
  <si>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</si>
  <si>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</si>
  <si>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</si>
  <si>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</si>
  <si>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</si>
  <si>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</si>
  <si>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</si>
  <si>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</si>
  <si>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</si>
  <si>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</si>
  <si>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</si>
  <si>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</si>
  <si>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</si>
  <si>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</si>
  <si>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</si>
  <si>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</si>
  <si>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</si>
  <si>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</si>
  <si>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</si>
  <si>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</si>
  <si>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</si>
  <si>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</si>
  <si>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</si>
  <si>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</si>
  <si>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</si>
  <si>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</si>
  <si>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</si>
  <si>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</si>
  <si>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</si>
  <si>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</si>
  <si>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</si>
  <si>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</si>
  <si>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</si>
  <si>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</si>
  <si>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</si>
  <si>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</si>
  <si>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</si>
  <si>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</si>
  <si>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</si>
  <si>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</si>
  <si>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</si>
  <si>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</si>
  <si>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</si>
  <si>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</si>
  <si>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</si>
  <si>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</si>
  <si>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</si>
  <si>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</si>
  <si>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</si>
  <si>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</si>
  <si>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</si>
  <si>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</si>
  <si>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</si>
  <si>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</si>
  <si>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</si>
  <si>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</si>
  <si>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</si>
  <si>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</si>
  <si>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</si>
  <si>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</si>
  <si>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</si>
  <si>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</si>
  <si>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</si>
  <si>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</si>
  <si>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</si>
  <si>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</si>
  <si>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</si>
  <si>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</si>
  <si>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</si>
  <si>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</si>
  <si>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</si>
  <si>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</si>
  <si>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</si>
  <si>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</si>
  <si>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</si>
  <si>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</si>
  <si>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</si>
  <si>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</si>
  <si>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</si>
  <si>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</si>
  <si>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</si>
  <si>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</si>
  <si>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</si>
  <si>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</si>
  <si>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</si>
  <si>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</si>
  <si>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</si>
  <si>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</si>
  <si>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</si>
  <si>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</si>
  <si>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</si>
  <si>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</si>
  <si>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</si>
  <si>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</si>
  <si>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</si>
  <si>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</si>
  <si>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</si>
  <si>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</si>
  <si>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</si>
  <si>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</si>
  <si>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</si>
  <si>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</si>
  <si>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</si>
  <si>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</si>
  <si>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</si>
  <si>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</si>
  <si>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</si>
  <si>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</si>
  <si>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</si>
  <si>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</si>
  <si>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</si>
  <si>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</si>
  <si>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</si>
  <si>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</si>
  <si>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</si>
  <si>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</si>
  <si>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</si>
  <si>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</si>
  <si>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</si>
  <si>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</si>
  <si>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</si>
  <si>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</si>
  <si>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</si>
  <si>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</si>
  <si>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</si>
  <si>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</si>
  <si>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</si>
  <si>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</si>
  <si>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</si>
  <si>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</si>
  <si>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</si>
  <si>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</si>
  <si>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</si>
  <si>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</si>
  <si>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</si>
  <si>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</si>
  <si>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</si>
  <si>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</si>
  <si>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</si>
  <si>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</si>
  <si>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</si>
  <si>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</si>
  <si>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</si>
  <si>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</si>
  <si>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</si>
  <si>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</si>
  <si>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</si>
  <si>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</si>
  <si>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</si>
  <si>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</si>
  <si>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</si>
  <si>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</si>
  <si>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</si>
  <si>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</si>
  <si>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</si>
  <si>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</si>
  <si>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</si>
  <si>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</si>
  <si>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</si>
  <si>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</si>
  <si>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</si>
  <si>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</si>
  <si>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</si>
  <si>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</si>
  <si>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</si>
  <si>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</si>
  <si>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</si>
  <si>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</si>
  <si>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</si>
  <si>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</si>
  <si>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</si>
  <si>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</si>
  <si>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</si>
  <si>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</si>
  <si>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</si>
  <si>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</si>
  <si>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</si>
  <si>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</si>
  <si>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</si>
  <si>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</si>
  <si>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</si>
  <si>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</si>
  <si>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</si>
  <si>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</si>
  <si>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</si>
  <si>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</si>
  <si>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</si>
  <si>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</si>
  <si>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</si>
  <si>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</si>
  <si>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</si>
  <si>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</si>
  <si>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</si>
  <si>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</si>
  <si>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</si>
  <si>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</si>
  <si>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</si>
  <si>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</si>
  <si>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</si>
  <si>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</si>
  <si>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</si>
  <si>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</si>
  <si>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</si>
  <si>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</si>
  <si>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</si>
  <si>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</si>
  <si>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</si>
  <si>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</si>
  <si>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</si>
  <si>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</si>
  <si>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</si>
  <si>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</si>
  <si>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</si>
  <si>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</si>
  <si>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</si>
  <si>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</si>
  <si>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</si>
  <si>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</si>
  <si>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</si>
  <si>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</si>
  <si>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</si>
  <si>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</si>
  <si>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</si>
  <si>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</si>
  <si>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</si>
  <si>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</si>
  <si>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</si>
  <si>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</si>
  <si>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</si>
  <si>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</si>
  <si>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</si>
  <si>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</si>
  <si>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</si>
  <si>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</si>
  <si>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</si>
  <si>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</si>
  <si>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</si>
  <si>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</si>
  <si>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</si>
  <si>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</si>
  <si>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</si>
  <si>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</si>
  <si>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</si>
  <si>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</si>
  <si>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</si>
  <si>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</si>
  <si>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</si>
  <si>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</si>
  <si>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</si>
  <si>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</si>
  <si>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</si>
  <si>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</si>
  <si>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</si>
  <si>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</si>
  <si>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</si>
  <si>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</si>
  <si>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</si>
  <si>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</si>
  <si>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</si>
  <si>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</si>
  <si>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</si>
  <si>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</si>
  <si>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</si>
  <si>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</si>
  <si>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</si>
  <si>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</si>
  <si>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</si>
  <si>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</si>
  <si>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</si>
  <si>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</si>
  <si>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</si>
  <si>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</si>
  <si>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</si>
  <si>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</si>
  <si>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</si>
  <si>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</si>
  <si>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</si>
  <si>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</si>
  <si>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</si>
  <si>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</si>
  <si>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</si>
  <si>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</si>
  <si>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</si>
  <si>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</si>
  <si>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</si>
  <si>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</si>
  <si>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</si>
  <si>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</si>
  <si>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</si>
  <si>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</si>
  <si>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</si>
  <si>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</si>
  <si>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</si>
  <si>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</si>
  <si>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</si>
  <si>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</si>
  <si>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</si>
  <si>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</si>
  <si>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</si>
  <si>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</si>
  <si>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</si>
  <si>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</si>
  <si>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</si>
  <si>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</si>
  <si>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</si>
  <si>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</si>
  <si>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</si>
  <si>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</si>
  <si>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</si>
  <si>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</si>
  <si>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</si>
  <si>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</si>
  <si>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</si>
  <si>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</si>
  <si>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</si>
  <si>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</si>
  <si>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</si>
  <si>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</si>
  <si>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</si>
  <si>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</si>
  <si>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</si>
  <si>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</si>
  <si>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</si>
  <si>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</si>
  <si>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</si>
  <si>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</si>
  <si>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</si>
  <si>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</si>
  <si>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</si>
  <si>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</si>
  <si>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</si>
  <si>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</si>
  <si>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</si>
  <si>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</si>
  <si>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</si>
  <si>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</si>
  <si>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</si>
  <si>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</si>
  <si>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</si>
  <si>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</si>
  <si>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</si>
  <si>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</si>
  <si>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</si>
  <si>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</si>
  <si>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</si>
  <si>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</si>
  <si>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</si>
  <si>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</si>
  <si>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</si>
  <si>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</si>
  <si>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</si>
  <si>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</si>
  <si>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</si>
  <si>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</si>
  <si>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</si>
  <si>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</si>
  <si>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</si>
  <si>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</si>
  <si>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</si>
  <si>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</si>
  <si>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</si>
  <si>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</si>
  <si>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</si>
  <si>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</si>
  <si>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</si>
  <si>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</si>
  <si>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</si>
  <si>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</si>
  <si>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</si>
  <si>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</si>
  <si>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</si>
  <si>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</si>
  <si>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</si>
  <si>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</si>
  <si>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</si>
  <si>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</si>
  <si>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</si>
  <si>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</si>
  <si>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</si>
  <si>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</si>
  <si>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</si>
  <si>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</si>
  <si>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</si>
  <si>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</si>
  <si>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</si>
  <si>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</si>
  <si>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</si>
  <si>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</si>
  <si>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</si>
  <si>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</si>
  <si>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</si>
  <si>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</si>
  <si>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</si>
  <si>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</si>
  <si>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</si>
  <si>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</si>
  <si>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</si>
  <si>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</si>
  <si>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</si>
  <si>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</si>
  <si>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</si>
  <si>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</si>
  <si>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</si>
  <si>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</si>
  <si>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</si>
  <si>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</si>
  <si>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</si>
  <si>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</si>
  <si>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</si>
  <si>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</si>
  <si>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</si>
  <si>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</si>
  <si>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</si>
  <si>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</si>
  <si>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</si>
  <si>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</si>
  <si>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</si>
  <si>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</si>
  <si>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</si>
  <si>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</si>
  <si>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</si>
  <si>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</si>
  <si>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</si>
  <si>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</si>
  <si>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</si>
  <si>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</si>
  <si>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</si>
  <si>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</si>
  <si>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</si>
  <si>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</si>
  <si>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</si>
  <si>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</si>
  <si>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</si>
  <si>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</si>
  <si>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</si>
  <si>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</si>
  <si>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</si>
  <si>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</si>
  <si>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</si>
  <si>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</si>
  <si>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</si>
  <si>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</si>
  <si>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</si>
  <si>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</si>
  <si>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</si>
  <si>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</si>
  <si>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</si>
  <si>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</si>
  <si>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</si>
  <si>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</si>
  <si>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</si>
  <si>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</si>
  <si>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</si>
  <si>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</si>
  <si>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</si>
  <si>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</si>
  <si>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</si>
  <si>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</si>
  <si>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</si>
  <si>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</si>
  <si>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</si>
  <si>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</si>
  <si>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</si>
  <si>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</si>
  <si>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</si>
  <si>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</si>
  <si>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</si>
  <si>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</si>
  <si>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</si>
  <si>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</si>
  <si>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</si>
  <si>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</si>
  <si>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</si>
  <si>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</si>
  <si>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</si>
  <si>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</si>
  <si>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</si>
  <si>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</si>
  <si>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</si>
  <si>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</si>
  <si>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</si>
  <si>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</si>
  <si>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</si>
  <si>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</si>
  <si>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</si>
  <si>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</si>
  <si>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</si>
  <si>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</si>
  <si>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</si>
  <si>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</si>
  <si>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</si>
  <si>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</si>
  <si>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</si>
  <si>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</si>
  <si>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</si>
  <si>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</si>
  <si>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</si>
  <si>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</si>
  <si>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</si>
  <si>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</si>
  <si>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</si>
  <si>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</si>
  <si>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</si>
  <si>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</si>
  <si>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</si>
  <si>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</si>
  <si>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</si>
  <si>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</si>
  <si>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</si>
  <si>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</si>
  <si>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</si>
  <si>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</si>
  <si>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</si>
  <si>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</si>
  <si>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</si>
  <si>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</si>
  <si>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</si>
  <si>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</si>
  <si>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</si>
  <si>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</si>
  <si>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</si>
  <si>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</si>
  <si>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</si>
  <si>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</si>
  <si>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</si>
  <si>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</si>
  <si>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</si>
  <si>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</si>
  <si>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</si>
  <si>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</si>
  <si>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</si>
  <si>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</si>
  <si>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</si>
  <si>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</si>
  <si>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</si>
  <si>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</si>
  <si>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</si>
  <si>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</si>
  <si>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</si>
  <si>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</si>
  <si>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</si>
  <si>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</si>
  <si>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</si>
  <si>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</si>
  <si>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</si>
  <si>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</si>
  <si>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</si>
  <si>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</si>
  <si>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</si>
  <si>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</si>
  <si>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</si>
  <si>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</si>
  <si>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</si>
  <si>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</si>
  <si>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</si>
  <si>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</si>
  <si>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</si>
  <si>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</si>
  <si>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</si>
  <si>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</si>
  <si>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</si>
  <si>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</si>
  <si>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</si>
  <si>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</si>
  <si>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</si>
  <si>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</si>
  <si>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</si>
  <si>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</si>
  <si>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</si>
  <si>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</si>
  <si>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</si>
  <si>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</si>
  <si>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</si>
  <si>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</si>
  <si>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</si>
  <si>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</si>
  <si>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</si>
  <si>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</si>
  <si>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</si>
  <si>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</si>
  <si>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</si>
  <si>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</si>
  <si>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</si>
  <si>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</si>
  <si>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</si>
  <si>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</si>
  <si>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</si>
  <si>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</si>
  <si>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</si>
  <si>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</si>
  <si>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</si>
  <si>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</si>
  <si>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</si>
  <si>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</si>
  <si>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</si>
  <si>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</si>
  <si>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</si>
  <si>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</si>
  <si>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</si>
  <si>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</si>
  <si>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</si>
  <si>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</si>
  <si>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</si>
  <si>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</si>
  <si>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</si>
  <si>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</si>
  <si>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</si>
  <si>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</si>
  <si>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</si>
  <si>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</si>
  <si>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</si>
  <si>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</si>
  <si>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</si>
  <si>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</si>
  <si>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</si>
  <si>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</si>
  <si>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</si>
  <si>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</si>
  <si>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</si>
  <si>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</si>
  <si>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</si>
  <si>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</si>
  <si>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</si>
  <si>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</si>
  <si>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</si>
  <si>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</si>
  <si>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</si>
  <si>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</si>
  <si>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</si>
  <si>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</si>
  <si>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</si>
  <si>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</si>
  <si>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</si>
  <si>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</si>
  <si>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</si>
  <si>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</si>
  <si>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</si>
  <si>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</si>
  <si>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</si>
  <si>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</si>
  <si>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</si>
  <si>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</si>
  <si>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</si>
  <si>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</si>
  <si>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</si>
  <si>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</si>
  <si>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</si>
  <si>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</si>
  <si>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</si>
  <si>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</si>
  <si>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</si>
  <si>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</si>
  <si>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</si>
  <si>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</si>
  <si>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</si>
  <si>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</si>
  <si>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</si>
  <si>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</si>
  <si>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</si>
  <si>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</si>
  <si>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</si>
  <si>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</si>
  <si>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</si>
  <si>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</si>
  <si>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</si>
  <si>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</si>
  <si>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</si>
  <si>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</si>
  <si>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</si>
  <si>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</si>
  <si>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</si>
  <si>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</si>
  <si>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</si>
  <si>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</si>
  <si>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</si>
  <si>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</si>
  <si>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</si>
  <si>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</si>
  <si>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</si>
  <si>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</si>
  <si>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</si>
  <si>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</si>
  <si>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</si>
  <si>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</si>
  <si>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</si>
  <si>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</si>
  <si>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</si>
  <si>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</si>
  <si>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</si>
  <si>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</si>
  <si>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</si>
  <si>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</si>
  <si>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</si>
  <si>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</si>
  <si>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</si>
  <si>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</si>
  <si>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</si>
  <si>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</si>
  <si>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</si>
  <si>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</si>
  <si>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</si>
  <si>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</si>
  <si>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</si>
  <si>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</si>
  <si>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</si>
  <si>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</si>
  <si>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</si>
  <si>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</si>
  <si>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</si>
  <si>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</si>
  <si>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</si>
  <si>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</si>
  <si>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</si>
  <si>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</si>
  <si>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</si>
  <si>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</si>
  <si>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</si>
  <si>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</si>
  <si>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</si>
  <si>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</si>
  <si>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</si>
  <si>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</si>
  <si>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</si>
  <si>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</si>
  <si>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</si>
  <si>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</si>
  <si>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</si>
  <si>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</si>
  <si>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</si>
  <si>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</si>
  <si>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</si>
  <si>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</si>
  <si>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</si>
  <si>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</si>
  <si>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</si>
  <si>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</si>
  <si>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</si>
  <si>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</si>
  <si>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</si>
  <si>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</si>
  <si>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</si>
  <si>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</si>
  <si>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</si>
  <si>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</si>
  <si>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</si>
  <si>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</si>
  <si>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</si>
  <si>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</si>
  <si>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</si>
  <si>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</si>
  <si>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</si>
  <si>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</si>
  <si>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</si>
  <si>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</si>
  <si>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</si>
  <si>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</si>
  <si>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</si>
  <si>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</si>
  <si>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</si>
  <si>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</si>
  <si>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</si>
  <si>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</si>
  <si>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</si>
  <si>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</si>
  <si>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</si>
  <si>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</si>
  <si>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</si>
  <si>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</si>
  <si>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</si>
  <si>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</si>
  <si>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</si>
  <si>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</si>
  <si>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</si>
  <si>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</si>
  <si>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</si>
  <si>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</si>
  <si>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</si>
  <si>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</si>
  <si>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</si>
  <si>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</si>
  <si>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</si>
  <si>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</si>
  <si>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</si>
  <si>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</si>
  <si>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</si>
  <si>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</si>
  <si>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</si>
  <si>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</si>
  <si>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</si>
  <si>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</si>
  <si>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</si>
  <si>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</si>
  <si>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</si>
  <si>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</si>
  <si>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</si>
  <si>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</si>
  <si>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</si>
  <si>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</si>
  <si>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</si>
  <si>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</si>
  <si>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</si>
  <si>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</si>
  <si>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</si>
  <si>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</si>
  <si>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</si>
  <si>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</si>
  <si>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</si>
  <si>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</si>
  <si>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</si>
  <si>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</si>
  <si>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</si>
  <si>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</si>
  <si>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</si>
  <si>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</si>
  <si>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</si>
  <si>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</si>
  <si>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</si>
  <si>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</si>
  <si>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</si>
  <si>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</si>
  <si>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</si>
  <si>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</si>
  <si>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</si>
  <si>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</si>
  <si>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</si>
  <si>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</si>
  <si>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</si>
  <si>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</si>
  <si>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</si>
  <si>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</si>
  <si>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</si>
  <si>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</si>
  <si>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</si>
  <si>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</si>
  <si>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</si>
  <si>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</si>
  <si>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</si>
  <si>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</si>
  <si>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</si>
  <si>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</si>
  <si>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</si>
  <si>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</si>
  <si>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</si>
  <si>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</si>
  <si>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</si>
  <si>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</si>
  <si>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</si>
  <si>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</si>
  <si>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</si>
  <si>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</si>
  <si>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</si>
  <si>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</si>
  <si>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</si>
  <si>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</si>
  <si>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</si>
  <si>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</si>
  <si>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</si>
  <si>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</si>
  <si>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</si>
  <si>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</si>
  <si>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</si>
  <si>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</si>
  <si>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</si>
  <si>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</si>
  <si>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</si>
  <si>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</si>
  <si>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</si>
  <si>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</si>
  <si>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</si>
  <si>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</si>
  <si>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</si>
  <si>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</si>
  <si>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</si>
  <si>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</si>
  <si>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</si>
  <si>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</si>
  <si>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</si>
  <si>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</si>
  <si>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</si>
  <si>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</si>
  <si>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</si>
  <si>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</si>
  <si>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</si>
  <si>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</si>
  <si>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</si>
  <si>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</si>
  <si>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</si>
  <si>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</si>
  <si>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</si>
  <si>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</si>
  <si>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</si>
  <si>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</si>
  <si>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</si>
  <si>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</si>
  <si>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</si>
  <si>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</si>
  <si>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</si>
  <si>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</si>
  <si>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</si>
  <si>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</si>
  <si>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</si>
  <si>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</si>
  <si>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</si>
  <si>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</si>
  <si>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</si>
  <si>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</si>
  <si>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</si>
  <si>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</si>
  <si>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</si>
  <si>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</si>
  <si>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</si>
  <si>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</si>
  <si>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</si>
  <si>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</si>
  <si>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</si>
  <si>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</si>
  <si>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</si>
  <si>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</si>
  <si>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</si>
  <si>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</si>
  <si>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</si>
  <si>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</si>
  <si>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</si>
  <si>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</si>
  <si>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</si>
  <si>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</si>
  <si>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</si>
  <si>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</si>
  <si>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</si>
  <si>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</si>
  <si>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</si>
  <si>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</si>
  <si>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</si>
  <si>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</si>
  <si>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</si>
  <si>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</si>
  <si>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</si>
  <si>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</si>
  <si>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</si>
  <si>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</si>
  <si>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</si>
  <si>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</si>
  <si>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</si>
  <si>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</si>
  <si>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</si>
  <si>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</si>
  <si>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</si>
  <si>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</si>
  <si>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</si>
  <si>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</si>
  <si>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</si>
  <si>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</si>
  <si>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</si>
  <si>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</si>
  <si>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</si>
  <si>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</si>
  <si>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</si>
  <si>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</si>
  <si>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</si>
  <si>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</si>
  <si>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</si>
  <si>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</si>
  <si>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</si>
  <si>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</si>
  <si>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</si>
  <si>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</si>
  <si>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</si>
  <si>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</si>
  <si>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</si>
  <si>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</si>
  <si>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</si>
  <si>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</si>
  <si>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</si>
  <si>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</si>
  <si>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</si>
  <si>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</si>
  <si>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</si>
  <si>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</si>
  <si>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</si>
  <si>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</si>
  <si>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</si>
  <si>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</si>
  <si>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</si>
  <si>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</si>
  <si>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</si>
  <si>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</si>
  <si>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</si>
  <si>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</si>
  <si>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</si>
  <si>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</si>
  <si>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</si>
  <si>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</si>
  <si>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</si>
  <si>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</si>
  <si>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</si>
  <si>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</si>
  <si>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</si>
  <si>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</si>
  <si>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</si>
  <si>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</si>
  <si>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</si>
  <si>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</si>
  <si>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</si>
  <si>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</si>
  <si>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</si>
  <si>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</si>
  <si>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</si>
  <si>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</si>
  <si>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</si>
  <si>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</si>
  <si>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</si>
  <si>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</si>
  <si>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</si>
  <si>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</si>
  <si>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</si>
  <si>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</si>
  <si>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</si>
  <si>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</si>
  <si>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</si>
  <si>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</si>
  <si>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</si>
  <si>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</si>
  <si>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</si>
  <si>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</si>
  <si>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</si>
  <si>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</si>
  <si>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</si>
  <si>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</si>
  <si>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</si>
  <si>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</si>
  <si>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</si>
  <si>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</si>
  <si>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</si>
  <si>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</si>
  <si>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</si>
  <si>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</si>
  <si>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</si>
  <si>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</si>
  <si>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</si>
  <si>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</si>
  <si>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</si>
  <si>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</si>
  <si>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</si>
  <si>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</si>
  <si>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</si>
  <si>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</si>
  <si>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</si>
  <si>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</si>
  <si>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</si>
  <si>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</si>
  <si>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</si>
  <si>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</si>
  <si>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</si>
  <si>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</si>
  <si>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</si>
  <si>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</si>
  <si>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</si>
  <si>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</si>
  <si>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</si>
  <si>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</si>
  <si>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</si>
  <si>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</si>
  <si>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</si>
  <si>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</si>
  <si>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</si>
  <si>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</si>
  <si>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</si>
  <si>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</si>
  <si>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</si>
  <si>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</si>
  <si>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</si>
  <si>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</si>
  <si>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</si>
  <si>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</si>
  <si>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</si>
  <si>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</si>
  <si>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</si>
  <si>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</si>
  <si>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</si>
  <si>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</si>
  <si>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</si>
  <si>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</si>
  <si>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</si>
  <si>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</si>
  <si>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</si>
  <si>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</si>
  <si>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</si>
  <si>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</si>
  <si>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</si>
  <si>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</si>
  <si>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</si>
  <si>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</si>
  <si>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</si>
  <si>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</si>
  <si>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</si>
  <si>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</si>
  <si>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</si>
  <si>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</si>
  <si>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</si>
  <si>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</si>
  <si>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</si>
  <si>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</si>
  <si>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</si>
  <si>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</si>
  <si>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</si>
  <si>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</si>
  <si>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</si>
  <si>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</si>
  <si>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</si>
  <si>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</si>
  <si>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</si>
  <si>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</si>
  <si>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</si>
  <si>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</si>
  <si>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</si>
  <si>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</si>
  <si>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</si>
  <si>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</si>
  <si>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</si>
  <si>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</si>
  <si>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</si>
  <si>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</si>
  <si>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</si>
  <si>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</si>
  <si>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</si>
  <si>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</si>
  <si>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</si>
  <si>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</si>
  <si>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</si>
  <si>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</si>
  <si>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</si>
  <si>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</si>
  <si>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</si>
  <si>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</si>
  <si>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</si>
  <si>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</si>
  <si>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</si>
  <si>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</si>
  <si>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</si>
  <si>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</si>
  <si>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</si>
  <si>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</si>
  <si>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</si>
  <si>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</si>
  <si>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</si>
  <si>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</si>
  <si>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</si>
  <si>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</si>
  <si>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</si>
  <si>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</si>
  <si>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</si>
  <si>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</si>
  <si>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</si>
  <si>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</si>
  <si>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</si>
  <si>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</si>
  <si>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</si>
  <si>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</si>
  <si>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</si>
  <si>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</si>
  <si>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</si>
  <si>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</si>
  <si>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</si>
  <si>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</si>
  <si>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</si>
  <si>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</si>
  <si>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</si>
  <si>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</si>
  <si>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</si>
  <si>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</si>
  <si>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</si>
  <si>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</si>
  <si>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</si>
  <si>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</si>
  <si>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</si>
  <si>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</si>
  <si>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</si>
  <si>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</si>
  <si>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</si>
  <si>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</si>
  <si>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</si>
  <si>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</si>
  <si>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</si>
  <si>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</si>
  <si>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</si>
  <si>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</si>
  <si>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</si>
  <si>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</si>
  <si>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</si>
  <si>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</si>
  <si>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</si>
  <si>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</si>
  <si>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</si>
  <si>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</si>
  <si>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</si>
  <si>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</si>
  <si>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</si>
  <si>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</si>
  <si>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</si>
  <si>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</si>
  <si>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</si>
  <si>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</si>
  <si>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</si>
  <si>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</si>
  <si>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</si>
  <si>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</si>
  <si>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</si>
  <si>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</si>
  <si>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</si>
  <si>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</si>
  <si>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</si>
  <si>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</si>
  <si>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</si>
  <si>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</si>
  <si>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</si>
  <si>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</si>
  <si>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</si>
  <si>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</si>
  <si>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</si>
  <si>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</si>
  <si>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</si>
  <si>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</si>
  <si>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</si>
  <si>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</si>
  <si>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</si>
  <si>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</si>
  <si>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</si>
  <si>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</si>
  <si>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</si>
  <si>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</si>
  <si>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</si>
  <si>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</si>
  <si>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</si>
  <si>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</si>
  <si>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</si>
  <si>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</si>
  <si>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</si>
  <si>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</si>
  <si>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</si>
  <si>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</si>
  <si>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</si>
  <si>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</si>
  <si>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</si>
  <si>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</si>
  <si>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</si>
  <si>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</si>
  <si>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</si>
  <si>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</si>
  <si>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</si>
  <si>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</si>
  <si>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</si>
  <si>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</si>
  <si>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</si>
  <si>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</si>
  <si>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</si>
  <si>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</si>
  <si>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</si>
  <si>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</si>
  <si>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</si>
  <si>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</si>
  <si>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</si>
  <si>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</si>
  <si>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</si>
  <si>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</si>
  <si>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</si>
  <si>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</si>
  <si>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</si>
  <si>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</si>
  <si>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</si>
  <si>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</si>
  <si>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</si>
  <si>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</si>
  <si>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</si>
  <si>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</si>
  <si>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</si>
  <si>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</si>
  <si>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</si>
  <si>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</si>
  <si>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</si>
  <si>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</si>
  <si>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</si>
  <si>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</si>
  <si>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</si>
  <si>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</si>
  <si>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</si>
  <si>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</si>
  <si>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</si>
  <si>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</si>
  <si>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</si>
  <si>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</si>
  <si>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</si>
  <si>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</si>
  <si>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</si>
  <si>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</si>
  <si>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</si>
  <si>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</si>
  <si>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</si>
  <si>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</si>
  <si>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</si>
  <si>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</si>
  <si>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</si>
  <si>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</si>
  <si>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</si>
  <si>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</si>
  <si>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</si>
  <si>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</si>
  <si>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</si>
  <si>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</si>
  <si>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</si>
  <si>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</si>
  <si>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</si>
  <si>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</si>
  <si>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</si>
  <si>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</si>
  <si>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</si>
  <si>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</si>
  <si>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</si>
  <si>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</si>
  <si>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</si>
  <si>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</si>
  <si>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</si>
  <si>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</si>
  <si>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</si>
  <si>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</si>
  <si>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</si>
  <si>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</si>
  <si>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</si>
  <si>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</si>
  <si>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</si>
  <si>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</si>
  <si>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</si>
  <si>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</si>
  <si>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</si>
  <si>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</si>
  <si>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</si>
  <si>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</si>
  <si>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</si>
  <si>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</si>
  <si>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</si>
  <si>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</si>
  <si>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</si>
  <si>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</si>
  <si>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</si>
  <si>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</si>
  <si>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</si>
  <si>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</si>
  <si>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</si>
  <si>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</si>
  <si>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</si>
  <si>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</si>
  <si>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</si>
  <si>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</si>
  <si>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</si>
  <si>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</si>
  <si>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</si>
  <si>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</si>
  <si>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</si>
  <si>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</si>
  <si>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</si>
  <si>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</si>
  <si>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</si>
  <si>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</si>
  <si>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</si>
  <si>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</si>
  <si>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</si>
  <si>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</si>
  <si>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</si>
  <si>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</si>
  <si>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</si>
  <si>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</si>
  <si>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</si>
  <si>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</si>
  <si>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</si>
  <si>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</si>
  <si>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</si>
  <si>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</si>
  <si>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</si>
  <si>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</si>
  <si>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</si>
  <si>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</si>
  <si>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</si>
  <si>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</si>
  <si>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</si>
  <si>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</si>
  <si>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</si>
  <si>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</si>
  <si>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</si>
  <si>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</si>
  <si>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</si>
  <si>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</si>
  <si>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</si>
  <si>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</si>
  <si>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</si>
  <si>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</si>
  <si>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</si>
  <si>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</si>
  <si>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</si>
  <si>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</si>
  <si>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</si>
  <si>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</si>
  <si>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</si>
  <si>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</si>
  <si>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</si>
  <si>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</si>
  <si>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</si>
  <si>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</si>
  <si>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</si>
  <si>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</si>
  <si>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</si>
  <si>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</si>
  <si>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</si>
  <si>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</si>
  <si>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</si>
  <si>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</si>
  <si>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</si>
  <si>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</si>
  <si>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</si>
  <si>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</si>
  <si>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</si>
  <si>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</si>
  <si>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</si>
  <si>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</si>
  <si>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</si>
  <si>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</si>
  <si>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</si>
  <si>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</si>
  <si>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</si>
  <si>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</si>
  <si>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</si>
  <si>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</si>
  <si>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</si>
  <si>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</si>
  <si>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</si>
  <si>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</si>
  <si>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</si>
  <si>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</si>
  <si>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</si>
  <si>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</si>
  <si>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</si>
  <si>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</si>
  <si>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</si>
  <si>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</si>
  <si>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</si>
  <si>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</si>
  <si>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</si>
  <si>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</si>
  <si>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</si>
  <si>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</si>
  <si>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</si>
  <si>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</si>
  <si>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</si>
  <si>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</si>
  <si>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</si>
  <si>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</si>
  <si>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</si>
  <si>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</si>
  <si>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</si>
  <si>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</si>
  <si>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</si>
  <si>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</si>
  <si>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</si>
  <si>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</si>
  <si>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</si>
  <si>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</si>
  <si>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</si>
  <si>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</si>
  <si>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</si>
  <si>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</si>
  <si>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</si>
  <si>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</si>
  <si>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</si>
  <si>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</si>
  <si>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</si>
  <si>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</si>
  <si>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</si>
  <si>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</si>
  <si>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</si>
  <si>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</si>
  <si>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</si>
  <si>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</si>
  <si>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</si>
  <si>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</si>
  <si>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</si>
  <si>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</si>
  <si>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</si>
  <si>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</si>
  <si>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</si>
  <si>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</si>
  <si>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</si>
  <si>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</si>
  <si>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</si>
  <si>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</si>
  <si>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</si>
  <si>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</si>
  <si>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</si>
  <si>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</si>
  <si>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</si>
  <si>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</si>
  <si>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</si>
  <si>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</si>
  <si>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</si>
  <si>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</si>
  <si>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</si>
  <si>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</si>
  <si>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</si>
  <si>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</si>
  <si>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</si>
  <si>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</si>
  <si>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</si>
  <si>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</si>
  <si>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</si>
  <si>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</si>
  <si>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</si>
  <si>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</si>
  <si>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</si>
  <si>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</si>
  <si>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</si>
  <si>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</si>
  <si>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</si>
  <si>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</si>
  <si>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</si>
  <si>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</si>
  <si>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</si>
  <si>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</si>
  <si>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</si>
  <si>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</si>
  <si>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</si>
  <si>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</si>
  <si>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</si>
  <si>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</si>
  <si>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</si>
  <si>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</si>
  <si>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</si>
  <si>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</si>
  <si>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</si>
  <si>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</si>
  <si>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</si>
  <si>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</si>
  <si>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</si>
  <si>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</si>
  <si>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</si>
  <si>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</si>
  <si>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</si>
  <si>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</si>
  <si>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</si>
  <si>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</si>
  <si>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</si>
  <si>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</si>
  <si>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</si>
  <si>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</si>
  <si>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</si>
  <si>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</si>
  <si>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</si>
  <si>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</si>
  <si>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</si>
  <si>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</si>
  <si>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</si>
  <si>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</si>
  <si>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</si>
  <si>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</si>
  <si>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</si>
  <si>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</si>
  <si>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</si>
  <si>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</si>
  <si>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</si>
  <si>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</si>
  <si>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</si>
  <si>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</si>
  <si>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</si>
  <si>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</si>
  <si>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</si>
  <si>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</si>
  <si>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</si>
  <si>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</si>
  <si>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</si>
  <si>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</si>
  <si>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</si>
  <si>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</si>
  <si>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</si>
  <si>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</si>
  <si>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</si>
  <si>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</si>
  <si>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</si>
  <si>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</si>
  <si>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</si>
  <si>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</si>
  <si>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</si>
  <si>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</si>
  <si>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</si>
  <si>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</si>
  <si>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</si>
  <si>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</si>
  <si>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</si>
  <si>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</si>
  <si>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</si>
  <si>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</si>
  <si>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</si>
  <si>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</si>
  <si>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</si>
  <si>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</si>
  <si>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</si>
  <si>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</si>
  <si>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</si>
  <si>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</si>
  <si>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</si>
  <si>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</si>
  <si>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</si>
  <si>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</si>
  <si>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</si>
  <si>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</si>
  <si>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</si>
  <si>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</si>
  <si>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</si>
  <si>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</si>
  <si>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</si>
  <si>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</si>
  <si>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</si>
  <si>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</si>
  <si>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</si>
  <si>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</si>
  <si>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</si>
  <si>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</si>
  <si>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</si>
  <si>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</si>
  <si>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</si>
  <si>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</si>
  <si>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</si>
  <si>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</si>
  <si>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</si>
  <si>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</si>
  <si>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</si>
  <si>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</si>
  <si>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</si>
  <si>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</si>
  <si>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</si>
  <si>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</si>
  <si>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</si>
  <si>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</si>
  <si>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</si>
  <si>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</si>
  <si>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</si>
  <si>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</si>
  <si>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</si>
  <si>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</si>
  <si>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</si>
  <si>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</si>
  <si>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</si>
  <si>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</si>
  <si>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</si>
  <si>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</si>
  <si>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</si>
  <si>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</si>
  <si>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</si>
  <si>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</si>
  <si>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</si>
  <si>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</si>
  <si>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</si>
  <si>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</si>
  <si>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</si>
  <si>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</si>
  <si>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</si>
  <si>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</si>
  <si>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</si>
  <si>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</si>
  <si>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</si>
  <si>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</si>
  <si>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</si>
  <si>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</si>
  <si>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</si>
  <si>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</si>
  <si>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</si>
  <si>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</si>
  <si>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</si>
  <si>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</si>
  <si>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</si>
  <si>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</si>
  <si>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</si>
  <si>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</si>
  <si>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</si>
  <si>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</si>
  <si>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</si>
  <si>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</si>
  <si>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</si>
  <si>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</si>
  <si>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</si>
  <si>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</si>
  <si>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</si>
  <si>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</si>
  <si>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</si>
  <si>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</si>
  <si>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</si>
  <si>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</si>
  <si>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</si>
  <si>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</si>
  <si>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</si>
  <si>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</si>
  <si>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</si>
  <si>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</si>
  <si>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</si>
  <si>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</si>
  <si>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</si>
  <si>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</si>
  <si>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</si>
  <si>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</si>
  <si>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</si>
  <si>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</si>
  <si>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</si>
  <si>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</si>
  <si>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</si>
  <si>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</si>
  <si>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</si>
  <si>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</si>
  <si>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</si>
  <si>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</si>
  <si>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</si>
  <si>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</si>
  <si>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</si>
  <si>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</si>
  <si>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</si>
  <si>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</si>
  <si>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</si>
  <si>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</si>
  <si>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</si>
  <si>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</si>
  <si>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</si>
  <si>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</si>
  <si>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</si>
  <si>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</si>
  <si>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</si>
  <si>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</si>
  <si>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</si>
  <si>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</si>
  <si>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</si>
  <si>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</si>
  <si>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</si>
  <si>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</si>
  <si>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</si>
  <si>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</si>
  <si>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</si>
  <si>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</si>
  <si>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</si>
  <si>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</si>
  <si>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</si>
  <si>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</si>
  <si>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</si>
  <si>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</si>
  <si>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</si>
  <si>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</si>
  <si>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</si>
  <si>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</si>
  <si>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</si>
  <si>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</si>
  <si>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</si>
  <si>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</si>
  <si>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</si>
  <si>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</si>
  <si>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</si>
  <si>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</si>
  <si>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</si>
  <si>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</si>
  <si>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</si>
  <si>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</si>
  <si>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</si>
  <si>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</si>
  <si>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</si>
  <si>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</si>
  <si>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</si>
  <si>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</si>
  <si>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</si>
  <si>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</si>
  <si>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</si>
  <si>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</si>
  <si>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</si>
  <si>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</si>
  <si>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</si>
  <si>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</si>
  <si>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</si>
  <si>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</si>
  <si>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</si>
  <si>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</si>
  <si>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</si>
  <si>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</si>
  <si>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</si>
  <si>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</si>
  <si>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</si>
  <si>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</si>
  <si>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</si>
  <si>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</si>
  <si>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</si>
  <si>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</si>
  <si>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</si>
  <si>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</si>
  <si>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</si>
  <si>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</si>
  <si>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</si>
  <si>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</si>
  <si>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</si>
  <si>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</si>
  <si>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</si>
  <si>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</si>
  <si>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</si>
  <si>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</si>
  <si>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</si>
  <si>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</si>
  <si>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</si>
  <si>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</si>
  <si>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</si>
  <si>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</si>
  <si>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</si>
  <si>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</si>
  <si>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</si>
  <si>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</si>
  <si>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</si>
  <si>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</si>
  <si>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</si>
  <si>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</si>
  <si>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</si>
  <si>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</si>
  <si>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</si>
  <si>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</si>
  <si>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</si>
  <si>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</si>
  <si>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</si>
  <si>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</si>
  <si>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</si>
  <si>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</si>
  <si>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</si>
  <si>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</si>
  <si>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</si>
  <si>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</si>
  <si>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</si>
  <si>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</si>
  <si>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</si>
  <si>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</si>
  <si>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</si>
  <si>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</si>
  <si>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</si>
  <si>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</si>
  <si>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</si>
  <si>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</si>
  <si>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</si>
  <si>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</si>
  <si>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</si>
  <si>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</si>
  <si>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</si>
  <si>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</si>
  <si>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</si>
  <si>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</si>
  <si>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</si>
  <si>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</si>
  <si>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</si>
  <si>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</si>
  <si>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</si>
  <si>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</si>
  <si>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</si>
  <si>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</si>
  <si>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</si>
  <si>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</si>
  <si>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</si>
  <si>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</si>
  <si>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</si>
  <si>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</si>
  <si>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</si>
  <si>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</si>
  <si>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</si>
  <si>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</si>
  <si>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</si>
  <si>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</si>
  <si>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</si>
  <si>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</si>
  <si>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</si>
  <si>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</si>
  <si>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</si>
  <si>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</si>
  <si>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</si>
  <si>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</si>
  <si>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</si>
  <si>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</si>
  <si>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</si>
  <si>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</si>
  <si>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</si>
  <si>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</si>
  <si>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</si>
  <si>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</si>
  <si>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</si>
  <si>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</si>
  <si>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</si>
  <si>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</si>
  <si>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</si>
  <si>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</si>
  <si>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</si>
  <si>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</si>
  <si>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</si>
  <si>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</si>
  <si>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</si>
  <si>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</si>
  <si>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</si>
  <si>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</si>
  <si>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</si>
  <si>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</si>
  <si>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</si>
  <si>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</si>
  <si>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</si>
  <si>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</si>
  <si>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</si>
  <si>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</si>
  <si>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</si>
  <si>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</si>
  <si>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</si>
  <si>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</si>
  <si>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</si>
  <si>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</si>
  <si>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</si>
  <si>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</si>
  <si>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</si>
  <si>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</si>
  <si>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</si>
  <si>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</si>
  <si>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</si>
  <si>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</si>
  <si>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</si>
  <si>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</si>
  <si>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</si>
  <si>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</si>
  <si>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</si>
  <si>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</si>
  <si>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</si>
  <si>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</si>
  <si>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</si>
  <si>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</si>
  <si>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</si>
  <si>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</si>
  <si>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</si>
  <si>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</si>
  <si>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</si>
  <si>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</si>
  <si>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</si>
  <si>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</si>
  <si>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</si>
  <si>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</si>
  <si>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</si>
  <si>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</si>
  <si>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</si>
  <si>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</si>
  <si>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</si>
  <si>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</si>
  <si>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</si>
  <si>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</si>
  <si>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</si>
  <si>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</si>
  <si>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</si>
  <si>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</si>
  <si>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</si>
  <si>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</si>
  <si>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</si>
  <si>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</si>
  <si>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</si>
  <si>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</si>
  <si>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</si>
  <si>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</si>
  <si>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</si>
  <si>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</si>
  <si>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</si>
  <si>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</si>
  <si>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</si>
  <si>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</si>
  <si>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</si>
  <si>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</si>
  <si>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</si>
  <si>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</si>
  <si>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</si>
  <si>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</si>
  <si>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</si>
  <si>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</si>
  <si>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</si>
  <si>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</si>
  <si>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</si>
  <si>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</si>
  <si>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</si>
  <si>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</si>
  <si>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</si>
  <si>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</si>
  <si>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</si>
  <si>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</si>
  <si>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</si>
  <si>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</si>
  <si>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</si>
  <si>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</si>
  <si>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</si>
  <si>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</si>
  <si>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</si>
  <si>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</si>
  <si>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</si>
  <si>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</si>
  <si>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</si>
  <si>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</si>
  <si>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</si>
  <si>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</si>
  <si>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</si>
  <si>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</si>
  <si>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</si>
  <si>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</si>
  <si>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</si>
  <si>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</si>
  <si>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</si>
  <si>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</si>
  <si>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</si>
  <si>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</si>
  <si>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</si>
  <si>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</si>
  <si>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</si>
  <si>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</si>
  <si>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</si>
  <si>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</si>
  <si>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</si>
  <si>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</si>
  <si>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</si>
  <si>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</si>
  <si>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</si>
  <si>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</si>
  <si>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</si>
  <si>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</si>
  <si>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</si>
  <si>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</si>
  <si>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</si>
  <si>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</si>
  <si>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</si>
  <si>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</si>
  <si>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</si>
  <si>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</si>
  <si>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</si>
  <si>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</si>
  <si>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</si>
  <si>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</si>
  <si>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</si>
  <si>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</si>
  <si>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</si>
  <si>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</si>
  <si>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</si>
  <si>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</si>
  <si>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</si>
  <si>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</si>
  <si>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</si>
  <si>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</si>
  <si>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</si>
  <si>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</si>
  <si>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</si>
  <si>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</si>
  <si>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</si>
  <si>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</si>
  <si>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</si>
  <si>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</si>
  <si>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</si>
  <si>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</si>
  <si>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</si>
  <si>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</si>
  <si>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</si>
  <si>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</si>
  <si>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</si>
  <si>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</si>
  <si>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</si>
  <si>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</si>
  <si>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</si>
  <si>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</si>
  <si>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</si>
  <si>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</si>
  <si>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</si>
  <si>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</si>
  <si>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</si>
  <si>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</si>
  <si>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</si>
  <si>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</si>
  <si>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</si>
  <si>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</si>
  <si>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</si>
  <si>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</si>
  <si>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</si>
  <si>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</si>
  <si>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</si>
  <si>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</si>
  <si>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</si>
  <si>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</si>
  <si>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</si>
  <si>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</si>
  <si>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</si>
  <si>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</si>
  <si>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</si>
  <si>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</si>
  <si>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</si>
  <si>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</si>
  <si>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</si>
  <si>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</si>
  <si>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</si>
  <si>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</si>
  <si>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</si>
  <si>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</si>
  <si>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</si>
  <si>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</si>
  <si>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</si>
  <si>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</si>
  <si>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</si>
  <si>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</si>
  <si>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</si>
  <si>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</si>
  <si>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</si>
  <si>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</si>
  <si>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</si>
  <si>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</si>
  <si>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</si>
  <si>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</si>
  <si>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</si>
  <si>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</si>
  <si>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</si>
  <si>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</si>
  <si>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</si>
  <si>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</si>
  <si>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</si>
  <si>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</si>
  <si>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</si>
  <si>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</si>
  <si>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</si>
  <si>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</si>
  <si>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</si>
  <si>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</si>
  <si>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</si>
  <si>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</si>
  <si>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</si>
  <si>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</si>
  <si>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</si>
  <si>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</si>
  <si>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</si>
  <si>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</si>
  <si>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</si>
  <si>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</si>
  <si>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</si>
  <si>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</si>
  <si>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</si>
  <si>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</si>
  <si>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</si>
  <si>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</si>
  <si>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</si>
  <si>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</si>
  <si>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</si>
  <si>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</si>
  <si>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</si>
  <si>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</si>
  <si>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</si>
  <si>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</si>
  <si>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</si>
  <si>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</si>
  <si>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</si>
  <si>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</si>
  <si>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</si>
  <si>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</si>
  <si>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</si>
  <si>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</si>
  <si>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</si>
  <si>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</si>
  <si>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</si>
  <si>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</si>
  <si>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</si>
  <si>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</si>
  <si>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</si>
  <si>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</si>
  <si>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</si>
  <si>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</si>
  <si>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</si>
  <si>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</si>
  <si>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</si>
  <si>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</si>
  <si>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</si>
  <si>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</si>
  <si>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</si>
  <si>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</si>
  <si>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</si>
  <si>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</si>
  <si>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</si>
  <si>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</si>
  <si>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</si>
  <si>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</si>
  <si>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</si>
  <si>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</si>
  <si>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</si>
  <si>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</si>
  <si>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</si>
  <si>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</si>
  <si>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</si>
  <si>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</si>
  <si>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</si>
  <si>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</si>
  <si>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</si>
  <si>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</si>
  <si>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</si>
  <si>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</si>
  <si>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</si>
  <si>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</si>
  <si>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</si>
  <si>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</si>
  <si>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</si>
  <si>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</si>
  <si>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</si>
  <si>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</si>
  <si>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</si>
  <si>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</si>
  <si>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</si>
  <si>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</si>
  <si>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</si>
  <si>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</si>
  <si>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</si>
  <si>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</si>
  <si>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</si>
  <si>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</si>
  <si>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</si>
  <si>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</si>
  <si>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</si>
  <si>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</si>
  <si>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</si>
  <si>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</si>
  <si>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</si>
  <si>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</si>
  <si>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</si>
  <si>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</si>
  <si>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</si>
  <si>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</si>
  <si>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</si>
  <si>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</si>
  <si>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</si>
  <si>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</si>
  <si>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</si>
  <si>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</si>
  <si>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</si>
  <si>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</si>
  <si>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</si>
  <si>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</si>
  <si>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</si>
  <si>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</si>
  <si>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</si>
  <si>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</si>
  <si>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</si>
  <si>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</si>
  <si>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</si>
  <si>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</si>
  <si>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</si>
  <si>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</si>
  <si>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</si>
  <si>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</si>
  <si>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</si>
  <si>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</si>
  <si>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</si>
  <si>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</si>
  <si>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</si>
  <si>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</si>
  <si>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</si>
  <si>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</si>
  <si>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</si>
  <si>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</si>
  <si>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</si>
  <si>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</si>
  <si>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</si>
  <si>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</si>
  <si>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</si>
  <si>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</si>
  <si>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</si>
  <si>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</si>
  <si>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</si>
  <si>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</si>
  <si>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</si>
  <si>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</si>
  <si>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</si>
  <si>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</si>
  <si>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</si>
  <si>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</si>
  <si>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</si>
  <si>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</si>
  <si>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</si>
  <si>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</si>
  <si>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</si>
  <si>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</si>
  <si>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</si>
  <si>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</si>
  <si>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</si>
  <si>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</si>
  <si>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</si>
  <si>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</si>
  <si>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</si>
  <si>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</si>
  <si>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</si>
  <si>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</si>
  <si>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</si>
  <si>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</si>
  <si>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</si>
  <si>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</si>
  <si>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</si>
  <si>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</si>
  <si>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</si>
  <si>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</si>
  <si>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</si>
  <si>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</si>
  <si>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</si>
  <si>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</si>
  <si>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</si>
  <si>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</si>
  <si>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</si>
  <si>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</si>
  <si>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</si>
  <si>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</si>
  <si>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</si>
  <si>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</si>
  <si>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</si>
  <si>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</si>
  <si>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</si>
  <si>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</si>
  <si>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</si>
  <si>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</si>
  <si>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</si>
  <si>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</si>
  <si>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</si>
  <si>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</si>
  <si>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</si>
  <si>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</si>
  <si>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</si>
  <si>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</si>
  <si>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</si>
  <si>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</si>
  <si>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</si>
  <si>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</si>
  <si>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</si>
  <si>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</si>
  <si>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</si>
  <si>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</si>
  <si>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</si>
  <si>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</si>
  <si>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</si>
  <si>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</si>
  <si>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</si>
  <si>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</si>
  <si>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</si>
  <si>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</si>
  <si>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</si>
  <si>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</si>
  <si>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</si>
  <si>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</si>
  <si>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</si>
  <si>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</si>
  <si>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</si>
  <si>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</si>
  <si>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</si>
  <si>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</si>
  <si>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</si>
  <si>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</si>
  <si>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</si>
  <si>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</si>
  <si>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</si>
  <si>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</si>
  <si>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</si>
  <si>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</si>
  <si>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</si>
  <si>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</si>
  <si>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</si>
  <si>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</si>
  <si>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</si>
  <si>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</si>
  <si>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</si>
  <si>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</si>
  <si>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</si>
  <si>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</si>
  <si>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</si>
  <si>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</si>
  <si>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</si>
  <si>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</si>
  <si>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</si>
  <si>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</si>
  <si>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</si>
  <si>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</si>
  <si>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</si>
  <si>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</si>
  <si>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</si>
  <si>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</si>
  <si>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</si>
  <si>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</si>
  <si>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</si>
  <si>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</si>
  <si>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</si>
  <si>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</si>
  <si>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</si>
  <si>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</si>
  <si>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</si>
  <si>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</si>
  <si>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</si>
  <si>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</si>
  <si>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</si>
  <si>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</si>
  <si>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</si>
  <si>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</si>
  <si>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</si>
  <si>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</si>
  <si>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</si>
  <si>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</si>
  <si>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</si>
  <si>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</si>
  <si>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</si>
  <si>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</si>
  <si>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</si>
  <si>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</si>
  <si>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</si>
  <si>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</si>
  <si>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</si>
  <si>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</si>
  <si>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</si>
  <si>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</si>
  <si>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</si>
  <si>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</si>
  <si>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</si>
  <si>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</si>
  <si>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</si>
  <si>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</si>
  <si>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</si>
  <si>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</si>
  <si>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</si>
  <si>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</si>
  <si>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</si>
  <si>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</si>
  <si>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</si>
  <si>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</si>
  <si>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</si>
  <si>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</si>
  <si>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</si>
  <si>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</si>
  <si>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</si>
  <si>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</si>
  <si>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</si>
  <si>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</si>
  <si>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</si>
  <si>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</si>
  <si>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</si>
  <si>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</si>
  <si>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</si>
  <si>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</si>
  <si>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</si>
  <si>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</si>
  <si>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</si>
  <si>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</si>
  <si>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</si>
  <si>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</si>
  <si>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</si>
  <si>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</si>
  <si>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</si>
  <si>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</si>
  <si>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</si>
  <si>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</si>
  <si>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</si>
  <si>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</si>
  <si>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</si>
  <si>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</si>
  <si>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</si>
  <si>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</si>
  <si>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</si>
  <si>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</si>
  <si>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</si>
  <si>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</si>
  <si>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</si>
  <si>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</si>
  <si>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</si>
  <si>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</si>
  <si>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</si>
  <si>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</si>
  <si>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</si>
  <si>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</si>
  <si>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</si>
  <si>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</si>
  <si>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</si>
  <si>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</si>
  <si>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</si>
  <si>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</si>
  <si>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</si>
  <si>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</si>
  <si>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</si>
  <si>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</si>
  <si>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</si>
  <si>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</si>
  <si>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</si>
  <si>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</si>
  <si>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</si>
  <si>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</si>
  <si>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</si>
  <si>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</si>
  <si>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</si>
  <si>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</si>
  <si>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</si>
  <si>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</si>
  <si>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</si>
  <si>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</si>
  <si>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</si>
  <si>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</si>
  <si>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</si>
  <si>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</si>
  <si>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</si>
  <si>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</si>
  <si>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</si>
  <si>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</si>
  <si>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</si>
  <si>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</si>
  <si>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</si>
  <si>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</si>
  <si>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</si>
  <si>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</si>
  <si>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</si>
  <si>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</si>
  <si>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</si>
  <si>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</si>
  <si>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</si>
  <si>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</si>
  <si>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</si>
  <si>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</si>
  <si>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</si>
  <si>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</si>
  <si>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</si>
  <si>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</si>
  <si>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</si>
  <si>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</si>
  <si>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</si>
  <si>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</si>
  <si>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</si>
  <si>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</si>
  <si>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</si>
  <si>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</si>
  <si>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</si>
  <si>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</si>
  <si>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</si>
  <si>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</si>
  <si>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</si>
  <si>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</si>
  <si>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</si>
  <si>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</si>
  <si>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</si>
  <si>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</si>
  <si>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</si>
  <si>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</si>
  <si>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</si>
  <si>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</si>
  <si>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</si>
  <si>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</si>
  <si>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</si>
  <si>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</si>
  <si>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</si>
  <si>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</si>
  <si>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</si>
  <si>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</si>
  <si>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</si>
  <si>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</si>
  <si>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</si>
  <si>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</si>
  <si>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</si>
  <si>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</si>
  <si>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</si>
  <si>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</si>
  <si>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</si>
  <si>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</si>
  <si>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</si>
  <si>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</si>
  <si>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</si>
  <si>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</si>
  <si>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</si>
  <si>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</si>
  <si>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</si>
  <si>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</si>
  <si>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</si>
  <si>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</si>
  <si>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</si>
  <si>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</si>
  <si>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(ne - funkci výboru plní kontrolní orgán)</t>
  </si>
  <si>
    <t>úvěrová komise</t>
  </si>
  <si>
    <t>předseda úvěrové komise</t>
  </si>
  <si>
    <t>01.12.2020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</si>
  <si>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</si>
  <si>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</si>
  <si>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</si>
  <si>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</si>
  <si>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</si>
  <si>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</si>
  <si>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</si>
  <si>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</si>
  <si>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</si>
  <si>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</si>
  <si>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</si>
  <si>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</si>
  <si>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</si>
  <si>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</si>
  <si>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</si>
  <si>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</si>
  <si>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</si>
  <si>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</si>
  <si>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</si>
  <si>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</si>
  <si>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</si>
  <si>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</si>
  <si>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</si>
  <si>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</si>
  <si>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</si>
  <si>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</si>
  <si>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</si>
  <si>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</si>
  <si>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</si>
  <si>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</si>
  <si>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</si>
  <si>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</si>
  <si>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</si>
  <si>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</si>
  <si>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</si>
  <si>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</si>
  <si>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</si>
  <si>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</si>
  <si>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</si>
  <si>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</si>
  <si>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</si>
  <si>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</si>
  <si>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</si>
  <si>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</si>
  <si>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</si>
  <si>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</si>
  <si>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</si>
  <si>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</si>
  <si>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</si>
  <si>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</si>
  <si>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</si>
  <si>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</si>
  <si>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</si>
  <si>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</si>
  <si>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</si>
  <si>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</si>
  <si>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</si>
  <si>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</si>
  <si>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</si>
  <si>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</si>
  <si>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</si>
  <si>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</si>
  <si>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</si>
  <si>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</si>
  <si>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</si>
  <si>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</si>
  <si>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</si>
  <si>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</si>
  <si>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Čisté zisky nebo (–) ztráty z odúčtování investic do dceřiných, společných a přidružených podniků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</si>
  <si>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</si>
  <si>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</si>
  <si>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</si>
  <si>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</si>
  <si>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</si>
  <si>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</si>
  <si>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</si>
  <si>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</si>
  <si>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</si>
  <si>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</si>
  <si>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</si>
  <si>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</si>
  <si>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</si>
  <si>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</si>
  <si>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</si>
  <si>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</si>
  <si>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</si>
  <si>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</si>
  <si>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</si>
  <si>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</si>
  <si>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</si>
  <si>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</si>
  <si>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</si>
  <si>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</si>
  <si>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</si>
  <si>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</si>
  <si>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</si>
  <si>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</si>
  <si>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</si>
  <si>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</si>
  <si>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</si>
  <si>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</si>
  <si>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</si>
  <si>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</si>
  <si>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</si>
  <si>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</si>
  <si>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</si>
  <si>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</si>
  <si>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</si>
  <si>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</si>
  <si>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</si>
  <si>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</si>
  <si>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</si>
  <si>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</si>
  <si>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</si>
  <si>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</si>
  <si>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</si>
  <si>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</si>
  <si>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</si>
  <si>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</si>
  <si>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</si>
  <si>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</si>
  <si>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</si>
  <si>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</si>
  <si>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</si>
  <si>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</si>
  <si>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</si>
  <si>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</si>
  <si>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</si>
  <si>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</si>
  <si>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</si>
  <si>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</si>
  <si>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</si>
  <si>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</si>
  <si>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</si>
  <si>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</si>
  <si>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</si>
  <si>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</si>
  <si>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</si>
  <si>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</si>
  <si>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</si>
  <si>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</si>
  <si>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</si>
  <si>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</si>
  <si>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ŘÁDEK V PZI NAVÍC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</si>
  <si>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</si>
  <si>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</si>
  <si>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</si>
  <si>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</si>
  <si>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</si>
  <si>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</si>
  <si>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</si>
  <si>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</si>
  <si>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</si>
  <si>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</si>
  <si>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</si>
  <si>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</si>
  <si>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</si>
  <si>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</si>
  <si>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</si>
  <si>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</si>
  <si>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</si>
  <si>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</si>
  <si>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</si>
  <si>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</si>
  <si>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</si>
  <si>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</si>
  <si>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</si>
  <si>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</si>
  <si>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</si>
  <si>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</si>
  <si>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</si>
  <si>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</si>
  <si>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</si>
  <si>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</si>
  <si>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</si>
  <si>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</si>
  <si>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</si>
  <si>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</si>
  <si>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</si>
  <si>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</si>
  <si>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</si>
  <si>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</si>
  <si>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</si>
  <si>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</si>
  <si>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</si>
  <si>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</si>
  <si>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</si>
  <si>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</si>
  <si>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</si>
  <si>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</si>
  <si>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</si>
  <si>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</si>
  <si>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</si>
  <si>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</si>
  <si>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</si>
  <si>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</si>
  <si>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</si>
  <si>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</si>
  <si>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</si>
  <si>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</si>
  <si>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</si>
  <si>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</si>
  <si>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</si>
  <si>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</si>
  <si>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</si>
  <si>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</si>
  <si>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</si>
  <si>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</si>
  <si>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</si>
  <si>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</si>
  <si>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</si>
  <si>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</si>
  <si>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</si>
  <si>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</si>
  <si>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</si>
  <si>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</si>
  <si>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</si>
  <si>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</si>
  <si>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</si>
  <si>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</si>
  <si>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VE FINREP JINÉ POŘADÍ ŘÁDKU</t>
  </si>
  <si>
    <t>změny v představenstvu</t>
  </si>
  <si>
    <t>místopředseda kontrolní komise</t>
  </si>
  <si>
    <t>2022-12-31_ASD</t>
  </si>
  <si>
    <t>Účetní hodnota</t>
  </si>
  <si>
    <t>m1</t>
  </si>
  <si>
    <t>0040</t>
  </si>
  <si>
    <t>0050</t>
  </si>
  <si>
    <t>0060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</si>
  <si>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</si>
  <si>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</si>
  <si>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</si>
  <si>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</si>
  <si>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</si>
  <si>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</si>
  <si>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</si>
  <si>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</si>
  <si>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</si>
  <si>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</si>
  <si>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</si>
  <si>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</si>
  <si>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</si>
  <si>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m2</t>
  </si>
  <si>
    <t>0180</t>
  </si>
  <si>
    <t>0190</t>
  </si>
  <si>
    <t>0230</t>
  </si>
  <si>
    <t>m3</t>
  </si>
  <si>
    <t>0095</t>
  </si>
  <si>
    <t>0122</t>
  </si>
  <si>
    <t>0124</t>
  </si>
  <si>
    <t>0128</t>
  </si>
  <si>
    <t>0155</t>
  </si>
  <si>
    <t>0165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</si>
  <si>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</si>
  <si>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</si>
  <si>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</si>
  <si>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</si>
  <si>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</si>
  <si>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</si>
  <si>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</si>
  <si>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</si>
  <si>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</si>
  <si>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</si>
  <si>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</si>
  <si>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Člen revizní komise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</si>
  <si>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</si>
  <si>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</si>
  <si>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</si>
  <si>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</si>
  <si>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</si>
  <si>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</si>
  <si>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</si>
  <si>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</si>
  <si>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</si>
  <si>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</si>
  <si>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</si>
  <si>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</si>
  <si>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</si>
  <si>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</si>
  <si>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</si>
  <si>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</si>
  <si>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</si>
  <si>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</si>
  <si>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</si>
  <si>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</si>
  <si>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</si>
  <si>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</si>
  <si>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</si>
  <si>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Ing. Radomír Divácký</t>
  </si>
  <si>
    <t>místopředseda výboru pro posuzování vhodnosti</t>
  </si>
  <si>
    <t>05.03.2024</t>
  </si>
  <si>
    <t>Ing. Viera Ondrušková</t>
  </si>
  <si>
    <t>Bc. Luboš Bittman, L.L.M.</t>
  </si>
  <si>
    <t>Ing. Veronika Hašková</t>
  </si>
  <si>
    <t>(3Q/2024)</t>
  </si>
  <si>
    <t>2024-09-30_ASD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</si>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</sst>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17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Border="1" applyAlignment="1">
      <alignment horizontal="center" vertical="center" wrapText="1"/>
    </xf>
    <xf numFmtId="0" fontId="25" fillId="0" borderId="35" xfId="0" applyFont="1" applyBorder="1"/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0" fontId="0" fillId="16" borderId="77" xfId="0" applyFill="1" applyBorder="1" applyAlignment="1">
      <alignment horizontal="center" vertical="center" wrapText="1"/>
    </xf>
    <xf numFmtId="0" fontId="0" fillId="16" borderId="77" xfId="0" applyFill="1" applyBorder="1" applyAlignment="1">
      <alignment horizontal="left" vertical="center" wrapText="1"/>
    </xf>
    <xf numFmtId="166" fontId="0" fillId="17" borderId="77" xfId="0" applyNumberFormat="1" applyFill="1" applyBorder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1" fillId="18" borderId="16" xfId="0" applyNumberFormat="1" applyFont="1" applyFill="1" applyBorder="1" applyAlignment="1">
      <alignment horizontal="left" vertical="center" wrapText="1"/>
    </xf>
    <xf numFmtId="42" fontId="1" fillId="18" borderId="16" xfId="0" applyNumberFormat="1" applyFont="1" applyFill="1" applyBorder="1" applyAlignment="1">
      <alignment horizontal="left" vertical="center" wrapText="1"/>
    </xf>
    <xf numFmtId="42" fontId="1" fillId="18" borderId="13" xfId="0" applyNumberFormat="1" applyFont="1" applyFill="1" applyBorder="1" applyAlignment="1">
      <alignment horizontal="left" vertical="center" wrapText="1"/>
    </xf>
    <xf numFmtId="167" fontId="0" fillId="18" borderId="50" xfId="0" applyNumberFormat="1" applyFill="1" applyBorder="1"/>
    <xf numFmtId="10" fontId="1" fillId="18" borderId="33" xfId="23" applyNumberFormat="1" applyFont="1" applyFill="1" applyBorder="1" applyAlignment="1">
      <alignment horizontal="center" vertical="center" wrapText="1"/>
    </xf>
    <xf numFmtId="164" fontId="35" fillId="18" borderId="16" xfId="0" applyNumberFormat="1" applyFont="1" applyFill="1" applyBorder="1" applyAlignment="1">
      <alignment horizontal="center" vertical="center" wrapText="1"/>
    </xf>
    <xf numFmtId="165" fontId="35" fillId="18" borderId="16" xfId="0" applyNumberFormat="1" applyFont="1" applyFill="1" applyBorder="1" applyAlignment="1">
      <alignment horizontal="center" vertical="center" wrapText="1"/>
    </xf>
    <xf numFmtId="3" fontId="35" fillId="18" borderId="16" xfId="0" applyNumberFormat="1" applyFont="1" applyFill="1" applyBorder="1" applyAlignment="1">
      <alignment horizontal="center" vertical="center" wrapText="1"/>
    </xf>
    <xf numFmtId="10" fontId="35" fillId="18" borderId="19" xfId="23" applyNumberFormat="1" applyFont="1" applyFill="1" applyBorder="1" applyAlignment="1">
      <alignment horizontal="center" vertical="center" wrapText="1"/>
    </xf>
    <xf numFmtId="10" fontId="35" fillId="18" borderId="16" xfId="23" applyNumberFormat="1" applyFont="1" applyFill="1" applyBorder="1" applyAlignment="1">
      <alignment horizontal="center" vertical="center" wrapText="1"/>
    </xf>
    <xf numFmtId="3" fontId="35" fillId="18" borderId="16" xfId="0" applyNumberFormat="1" applyFont="1" applyFill="1" applyBorder="1" applyAlignment="1">
      <alignment horizontal="right" vertical="center" wrapText="1"/>
    </xf>
    <xf numFmtId="3" fontId="35" fillId="18" borderId="13" xfId="0" applyNumberFormat="1" applyFont="1" applyFill="1" applyBorder="1" applyAlignment="1">
      <alignment horizontal="right" vertical="center" wrapText="1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0" fontId="1" fillId="0" borderId="16" xfId="0" applyFont="1" applyBorder="1" applyAlignment="1">
      <alignment horizont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7" xfId="0" applyFont="1" applyBorder="1"/>
    <xf numFmtId="0" fontId="1" fillId="0" borderId="16" xfId="0" applyFont="1" applyBorder="1"/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0" fillId="0" borderId="16" xfId="0" applyBorder="1"/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422688</xdr:colOff>
      <xdr:row>11</xdr:row>
      <xdr:rowOff>98783</xdr:rowOff>
    </xdr:from>
    <xdr:to>
      <xdr:col>3</xdr:col>
      <xdr:colOff>1569427</xdr:colOff>
      <xdr:row>31</xdr:row>
      <xdr:rowOff>39880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17EF1-A392-FAE2-02AA-B319A0B7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88" y="3029552"/>
          <a:ext cx="5975181" cy="3751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14</xdr:row>
      <xdr:rowOff>152400</xdr:rowOff>
    </xdr:from>
    <xdr:to>
      <xdr:col>3</xdr:col>
      <xdr:colOff>609600</xdr:colOff>
      <xdr:row>30</xdr:row>
      <xdr:rowOff>85725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FA59307-088A-7D00-1117-702A7B51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714750"/>
          <a:ext cx="74009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14</xdr:row>
      <xdr:rowOff>38100</xdr:rowOff>
    </xdr:from>
    <xdr:to>
      <xdr:col>3</xdr:col>
      <xdr:colOff>1171575</xdr:colOff>
      <xdr:row>29</xdr:row>
      <xdr:rowOff>171450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849BAFC-B44D-4703-A49A-BE6C287B5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295650"/>
          <a:ext cx="74009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view="pageBreakPreview" topLeftCell="A13" zoomScaleNormal="100" zoomScaleSheetLayoutView="100" workbookViewId="0">
      <selection activeCell="K6" sqref="K6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31" t="s">
        <v>3012</v>
      </c>
      <c r="B1" s="332"/>
      <c r="C1" s="332"/>
      <c r="D1" s="333"/>
    </row>
    <row r="2" spans="1:8" ht="48" customHeight="1" thickBot="1" x14ac:dyDescent="0.25">
      <c r="A2" s="65" t="s">
        <v>2676</v>
      </c>
      <c r="B2" s="66" t="s">
        <v>2682</v>
      </c>
      <c r="C2" s="67" t="s">
        <v>3001</v>
      </c>
      <c r="D2" s="334" t="s">
        <v>642</v>
      </c>
    </row>
    <row r="3" spans="1:8" ht="15" x14ac:dyDescent="0.25">
      <c r="A3" s="47" t="s">
        <v>12</v>
      </c>
      <c r="B3" s="48"/>
      <c r="C3" s="316">
        <v>45608</v>
      </c>
      <c r="D3" s="335"/>
    </row>
    <row r="4" spans="1:8" ht="15.75" thickBot="1" x14ac:dyDescent="0.3">
      <c r="A4" s="49" t="s">
        <v>11</v>
      </c>
      <c r="B4" s="50"/>
      <c r="C4" s="315">
        <v>45565</v>
      </c>
      <c r="D4" s="336"/>
    </row>
    <row r="5" spans="1:8" s="51" customFormat="1" ht="39.75" customHeight="1" x14ac:dyDescent="0.2">
      <c r="A5" s="337" t="s">
        <v>3011</v>
      </c>
      <c r="B5" s="338"/>
      <c r="C5" s="339"/>
      <c r="D5" s="68"/>
      <c r="E5" s="52"/>
      <c r="F5" s="52"/>
      <c r="H5" s="46"/>
    </row>
    <row r="6" spans="1:8" ht="15.95" customHeight="1" x14ac:dyDescent="0.25">
      <c r="A6" s="69" t="s">
        <v>2856</v>
      </c>
      <c r="B6" s="70" t="s">
        <v>10</v>
      </c>
      <c r="C6" s="71" t="s">
        <v>4</v>
      </c>
      <c r="D6" s="72" t="s">
        <v>3013</v>
      </c>
    </row>
    <row r="7" spans="1:8" ht="16.5" customHeight="1" x14ac:dyDescent="0.25">
      <c r="A7" s="69" t="s">
        <v>2862</v>
      </c>
      <c r="B7" s="70" t="s">
        <v>9</v>
      </c>
      <c r="C7" s="71" t="s">
        <v>4</v>
      </c>
      <c r="D7" s="72" t="s">
        <v>3013</v>
      </c>
    </row>
    <row r="8" spans="1:8" ht="16.5" customHeight="1" x14ac:dyDescent="0.25">
      <c r="A8" s="69" t="s">
        <v>2861</v>
      </c>
      <c r="B8" s="70" t="s">
        <v>2749</v>
      </c>
      <c r="C8" s="71" t="s">
        <v>4</v>
      </c>
      <c r="D8" s="72" t="s">
        <v>3013</v>
      </c>
    </row>
    <row r="9" spans="1:8" ht="15.95" customHeight="1" x14ac:dyDescent="0.25">
      <c r="A9" s="69" t="s">
        <v>2863</v>
      </c>
      <c r="B9" s="70" t="s">
        <v>8</v>
      </c>
      <c r="C9" s="71" t="s">
        <v>4</v>
      </c>
      <c r="D9" s="72" t="s">
        <v>3013</v>
      </c>
    </row>
    <row r="10" spans="1:8" ht="15.95" customHeight="1" x14ac:dyDescent="0.25">
      <c r="A10" s="69" t="s">
        <v>2857</v>
      </c>
      <c r="B10" s="70" t="s">
        <v>2853</v>
      </c>
      <c r="C10" s="71" t="s">
        <v>4</v>
      </c>
      <c r="D10" s="72" t="s">
        <v>3013</v>
      </c>
    </row>
    <row r="11" spans="1:8" ht="30" x14ac:dyDescent="0.25">
      <c r="A11" s="69" t="s">
        <v>2864</v>
      </c>
      <c r="B11" s="70" t="s">
        <v>2855</v>
      </c>
      <c r="C11" s="71" t="s">
        <v>4</v>
      </c>
      <c r="D11" s="72" t="s">
        <v>3013</v>
      </c>
    </row>
    <row r="12" spans="1:8" ht="30" x14ac:dyDescent="0.25">
      <c r="A12" s="69" t="s">
        <v>2865</v>
      </c>
      <c r="B12" s="70" t="s">
        <v>2760</v>
      </c>
      <c r="C12" s="71" t="s">
        <v>4</v>
      </c>
      <c r="D12" s="72" t="s">
        <v>3013</v>
      </c>
    </row>
    <row r="13" spans="1:8" ht="15.95" customHeight="1" x14ac:dyDescent="0.25">
      <c r="A13" s="69" t="s">
        <v>2866</v>
      </c>
      <c r="B13" s="70" t="s">
        <v>7</v>
      </c>
      <c r="C13" s="71" t="s">
        <v>4</v>
      </c>
      <c r="D13" s="72" t="s">
        <v>3013</v>
      </c>
      <c r="H13" s="45"/>
    </row>
    <row r="14" spans="1:8" ht="15.95" customHeight="1" x14ac:dyDescent="0.25">
      <c r="A14" s="69" t="s">
        <v>2858</v>
      </c>
      <c r="B14" s="70" t="s">
        <v>2762</v>
      </c>
      <c r="C14" s="71" t="s">
        <v>4</v>
      </c>
      <c r="D14" s="72" t="s">
        <v>3013</v>
      </c>
    </row>
    <row r="15" spans="1:8" ht="15" x14ac:dyDescent="0.25">
      <c r="A15" s="69" t="s">
        <v>2867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2859</v>
      </c>
      <c r="B16" s="70" t="s">
        <v>2660</v>
      </c>
      <c r="C16" s="71" t="s">
        <v>4</v>
      </c>
      <c r="D16" s="72" t="s">
        <v>3013</v>
      </c>
    </row>
    <row r="17" spans="1:4" ht="30" x14ac:dyDescent="0.25">
      <c r="A17" s="69" t="s">
        <v>2860</v>
      </c>
      <c r="B17" s="70" t="s">
        <v>2661</v>
      </c>
      <c r="C17" s="71" t="s">
        <v>4</v>
      </c>
      <c r="D17" s="72" t="s">
        <v>3013</v>
      </c>
    </row>
    <row r="18" spans="1:4" ht="15" x14ac:dyDescent="0.25">
      <c r="A18" s="73" t="s">
        <v>3</v>
      </c>
      <c r="B18" s="342" t="s">
        <v>2</v>
      </c>
      <c r="C18" s="343"/>
      <c r="D18" s="74"/>
    </row>
    <row r="19" spans="1:4" ht="15.75" thickBot="1" x14ac:dyDescent="0.3">
      <c r="A19" s="75" t="s">
        <v>1</v>
      </c>
      <c r="B19" s="340" t="s">
        <v>0</v>
      </c>
      <c r="C19" s="341"/>
      <c r="D19" s="76"/>
    </row>
    <row r="20" spans="1:4" ht="87" customHeight="1" thickBot="1" x14ac:dyDescent="0.25">
      <c r="A20" s="344" t="s">
        <v>3002</v>
      </c>
      <c r="B20" s="344"/>
      <c r="C20" s="344"/>
      <c r="D20" s="344"/>
    </row>
    <row r="21" spans="1:4" s="51" customFormat="1" ht="105.75" customHeight="1" thickBot="1" x14ac:dyDescent="0.3">
      <c r="A21" s="330" t="s">
        <v>3003</v>
      </c>
      <c r="B21" s="330"/>
      <c r="C21" s="330"/>
      <c r="D21" s="330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3CCCC"/>
  </sheetPr>
  <dimension ref="A1:E15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89" t="s">
        <v>2858</v>
      </c>
      <c r="B1" s="390"/>
      <c r="C1" s="28"/>
      <c r="D1" s="28"/>
      <c r="E1" s="29"/>
    </row>
    <row r="2" spans="1:5" ht="17.25" x14ac:dyDescent="0.3">
      <c r="A2" s="391" t="s">
        <v>2762</v>
      </c>
      <c r="B2" s="392"/>
      <c r="C2" s="27"/>
      <c r="D2" s="27"/>
      <c r="E2" s="30"/>
    </row>
    <row r="3" spans="1:5" ht="15" customHeight="1" thickBot="1" x14ac:dyDescent="0.3">
      <c r="A3" s="393"/>
      <c r="B3" s="394"/>
      <c r="C3" s="394"/>
      <c r="D3" s="394"/>
      <c r="E3" s="395"/>
    </row>
    <row r="4" spans="1:5" ht="20.100000000000001" customHeight="1" x14ac:dyDescent="0.25">
      <c r="A4" s="396" t="s">
        <v>2762</v>
      </c>
      <c r="B4" s="397"/>
      <c r="C4" s="397"/>
      <c r="D4" s="397"/>
      <c r="E4" s="400" t="s">
        <v>3005</v>
      </c>
    </row>
    <row r="5" spans="1:5" ht="41.25" customHeight="1" thickBot="1" x14ac:dyDescent="0.3">
      <c r="A5" s="398"/>
      <c r="B5" s="399"/>
      <c r="C5" s="399"/>
      <c r="D5" s="399"/>
      <c r="E5" s="401"/>
    </row>
    <row r="6" spans="1:5" ht="15.75" thickBot="1" x14ac:dyDescent="0.3">
      <c r="A6" s="461" t="s">
        <v>2662</v>
      </c>
      <c r="B6" s="462"/>
      <c r="C6" s="463"/>
      <c r="D6" s="257">
        <f>Obsah!C4</f>
        <v>45565</v>
      </c>
      <c r="E6" s="240"/>
    </row>
    <row r="7" spans="1:5" ht="45" x14ac:dyDescent="0.25">
      <c r="A7" s="432" t="s">
        <v>2670</v>
      </c>
      <c r="B7" s="433"/>
      <c r="C7" s="434"/>
      <c r="D7" s="241" t="s">
        <v>77</v>
      </c>
      <c r="E7" s="598"/>
    </row>
    <row r="8" spans="1:5" ht="15.75" customHeight="1" thickBot="1" x14ac:dyDescent="0.3">
      <c r="A8" s="595"/>
      <c r="B8" s="596"/>
      <c r="C8" s="597"/>
      <c r="D8" s="242" t="s">
        <v>3319</v>
      </c>
      <c r="E8" s="599"/>
    </row>
    <row r="9" spans="1:5" ht="14.25" customHeight="1" x14ac:dyDescent="0.25">
      <c r="A9" s="593" t="s">
        <v>76</v>
      </c>
      <c r="B9" s="243" t="s">
        <v>75</v>
      </c>
      <c r="C9" s="243"/>
      <c r="D9" s="311">
        <v>8.4264337373511321E-3</v>
      </c>
      <c r="E9" s="590" t="s">
        <v>2761</v>
      </c>
    </row>
    <row r="10" spans="1:5" ht="27.75" customHeight="1" x14ac:dyDescent="0.25">
      <c r="A10" s="363"/>
      <c r="B10" s="96" t="s">
        <v>73</v>
      </c>
      <c r="C10" s="96"/>
      <c r="D10" s="312">
        <v>2.7243211183399577E-2</v>
      </c>
      <c r="E10" s="591"/>
    </row>
    <row r="11" spans="1:5" ht="14.25" customHeight="1" x14ac:dyDescent="0.25">
      <c r="A11" s="363"/>
      <c r="B11" s="96" t="s">
        <v>74</v>
      </c>
      <c r="C11" s="96"/>
      <c r="D11" s="313">
        <v>46691.777261855874</v>
      </c>
      <c r="E11" s="591"/>
    </row>
    <row r="12" spans="1:5" ht="14.25" customHeight="1" x14ac:dyDescent="0.25">
      <c r="A12" s="363"/>
      <c r="B12" s="96" t="s">
        <v>72</v>
      </c>
      <c r="C12" s="96"/>
      <c r="D12" s="313">
        <v>1871.8025922134323</v>
      </c>
      <c r="E12" s="591"/>
    </row>
    <row r="13" spans="1:5" ht="25.5" customHeight="1" thickBot="1" x14ac:dyDescent="0.3">
      <c r="A13" s="594"/>
      <c r="B13" s="106" t="s">
        <v>2959</v>
      </c>
      <c r="C13" s="106"/>
      <c r="D13" s="314">
        <v>296.24910004653327</v>
      </c>
      <c r="E13" s="592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3CCCC"/>
  </sheetPr>
  <dimension ref="A1:D24"/>
  <sheetViews>
    <sheetView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2885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610"/>
      <c r="B3" s="611"/>
      <c r="C3" s="611"/>
      <c r="D3" s="34"/>
    </row>
    <row r="4" spans="1:4" ht="30" customHeight="1" x14ac:dyDescent="0.25">
      <c r="A4" s="396" t="s">
        <v>5</v>
      </c>
      <c r="B4" s="397"/>
      <c r="C4" s="397"/>
      <c r="D4" s="400" t="s">
        <v>3005</v>
      </c>
    </row>
    <row r="5" spans="1:4" ht="30" customHeight="1" thickBot="1" x14ac:dyDescent="0.3">
      <c r="A5" s="398"/>
      <c r="B5" s="399"/>
      <c r="C5" s="399"/>
      <c r="D5" s="401"/>
    </row>
    <row r="6" spans="1:4" ht="15.75" thickBot="1" x14ac:dyDescent="0.3">
      <c r="A6" s="231" t="s">
        <v>2662</v>
      </c>
      <c r="B6" s="613">
        <f>Obsah!C4</f>
        <v>45565</v>
      </c>
      <c r="C6" s="614"/>
      <c r="D6" s="250"/>
    </row>
    <row r="7" spans="1:4" ht="36.75" customHeight="1" x14ac:dyDescent="0.25">
      <c r="A7" s="600" t="s">
        <v>2960</v>
      </c>
      <c r="B7" s="540" t="s">
        <v>77</v>
      </c>
      <c r="C7" s="612"/>
      <c r="D7" s="605" t="s">
        <v>2763</v>
      </c>
    </row>
    <row r="8" spans="1:4" ht="15.75" thickBot="1" x14ac:dyDescent="0.3">
      <c r="A8" s="601"/>
      <c r="B8" s="608" t="s">
        <v>3319</v>
      </c>
      <c r="C8" s="609"/>
      <c r="D8" s="606"/>
    </row>
    <row r="9" spans="1:4" ht="45" customHeight="1" thickBot="1" x14ac:dyDescent="0.3">
      <c r="A9" s="602"/>
      <c r="B9" s="251" t="s">
        <v>81</v>
      </c>
      <c r="C9" s="252" t="s">
        <v>80</v>
      </c>
      <c r="D9" s="606"/>
    </row>
    <row r="10" spans="1:4" s="9" customFormat="1" ht="15" customHeight="1" x14ac:dyDescent="0.25">
      <c r="A10" s="253" t="s">
        <v>638</v>
      </c>
      <c r="B10" s="244"/>
      <c r="C10" s="245"/>
      <c r="D10" s="606"/>
    </row>
    <row r="11" spans="1:4" x14ac:dyDescent="0.25">
      <c r="A11" s="254" t="s">
        <v>639</v>
      </c>
      <c r="B11" s="246"/>
      <c r="C11" s="247"/>
      <c r="D11" s="606"/>
    </row>
    <row r="12" spans="1:4" ht="30" x14ac:dyDescent="0.25">
      <c r="A12" s="254" t="s">
        <v>640</v>
      </c>
      <c r="B12" s="246"/>
      <c r="C12" s="247"/>
      <c r="D12" s="606"/>
    </row>
    <row r="13" spans="1:4" x14ac:dyDescent="0.25">
      <c r="A13" s="253" t="s">
        <v>641</v>
      </c>
      <c r="B13" s="246"/>
      <c r="C13" s="247"/>
      <c r="D13" s="606"/>
    </row>
    <row r="14" spans="1:4" ht="15" customHeight="1" x14ac:dyDescent="0.25">
      <c r="A14" s="254" t="s">
        <v>79</v>
      </c>
      <c r="B14" s="246"/>
      <c r="C14" s="247"/>
      <c r="D14" s="606"/>
    </row>
    <row r="15" spans="1:4" ht="15.75" thickBot="1" x14ac:dyDescent="0.3">
      <c r="A15" s="255" t="s">
        <v>78</v>
      </c>
      <c r="B15" s="248"/>
      <c r="C15" s="249"/>
      <c r="D15" s="607"/>
    </row>
    <row r="16" spans="1:4" ht="30.75" customHeight="1" x14ac:dyDescent="0.25">
      <c r="A16" s="600" t="s">
        <v>2961</v>
      </c>
      <c r="B16" s="603" t="s">
        <v>77</v>
      </c>
      <c r="C16" s="604"/>
      <c r="D16" s="605" t="s">
        <v>2763</v>
      </c>
    </row>
    <row r="17" spans="1:4" ht="15.75" thickBot="1" x14ac:dyDescent="0.3">
      <c r="A17" s="601"/>
      <c r="B17" s="608" t="str">
        <f>B8</f>
        <v>(3Q/2024)</v>
      </c>
      <c r="C17" s="609"/>
      <c r="D17" s="606"/>
    </row>
    <row r="18" spans="1:4" ht="45" customHeight="1" thickBot="1" x14ac:dyDescent="0.3">
      <c r="A18" s="602"/>
      <c r="B18" s="251" t="s">
        <v>81</v>
      </c>
      <c r="C18" s="252" t="s">
        <v>80</v>
      </c>
      <c r="D18" s="606"/>
    </row>
    <row r="19" spans="1:4" x14ac:dyDescent="0.25">
      <c r="A19" s="253" t="s">
        <v>638</v>
      </c>
      <c r="B19" s="244"/>
      <c r="C19" s="245"/>
      <c r="D19" s="606"/>
    </row>
    <row r="20" spans="1:4" x14ac:dyDescent="0.25">
      <c r="A20" s="254" t="s">
        <v>639</v>
      </c>
      <c r="B20" s="246"/>
      <c r="C20" s="247"/>
      <c r="D20" s="606"/>
    </row>
    <row r="21" spans="1:4" ht="30" x14ac:dyDescent="0.25">
      <c r="A21" s="254" t="s">
        <v>640</v>
      </c>
      <c r="B21" s="246"/>
      <c r="C21" s="247"/>
      <c r="D21" s="606"/>
    </row>
    <row r="22" spans="1:4" x14ac:dyDescent="0.25">
      <c r="A22" s="253" t="s">
        <v>641</v>
      </c>
      <c r="B22" s="246"/>
      <c r="C22" s="247"/>
      <c r="D22" s="606"/>
    </row>
    <row r="23" spans="1:4" ht="13.5" customHeight="1" x14ac:dyDescent="0.25">
      <c r="A23" s="254" t="s">
        <v>79</v>
      </c>
      <c r="B23" s="246"/>
      <c r="C23" s="247"/>
      <c r="D23" s="606"/>
    </row>
    <row r="24" spans="1:4" ht="15.75" thickBot="1" x14ac:dyDescent="0.3">
      <c r="A24" s="255" t="s">
        <v>78</v>
      </c>
      <c r="B24" s="248"/>
      <c r="C24" s="249"/>
      <c r="D24" s="60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3CCCC"/>
  </sheetPr>
  <dimension ref="A1:M120"/>
  <sheetViews>
    <sheetView view="pageBreakPreview" zoomScale="80" zoomScaleNormal="100" zoomScaleSheetLayoutView="80" workbookViewId="0">
      <selection activeCell="M80" sqref="M80:M119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  <col min="11" max="11" width="59.28515625" customWidth="1"/>
    <col min="12" max="12" width="5.5703125" bestFit="1" customWidth="1"/>
    <col min="13" max="13" width="13.5703125" bestFit="1" customWidth="1"/>
  </cols>
  <sheetData>
    <row r="1" spans="1:13" ht="21" customHeight="1" x14ac:dyDescent="0.25">
      <c r="A1" s="256" t="s">
        <v>2859</v>
      </c>
      <c r="B1" s="644"/>
      <c r="C1" s="644"/>
      <c r="D1" s="644"/>
      <c r="E1" s="645"/>
    </row>
    <row r="2" spans="1:13" ht="16.5" customHeight="1" x14ac:dyDescent="0.3">
      <c r="A2" s="110" t="s">
        <v>2660</v>
      </c>
      <c r="B2" s="40"/>
      <c r="C2" s="40"/>
      <c r="D2" s="40"/>
      <c r="E2" s="41"/>
    </row>
    <row r="3" spans="1:13" ht="15.75" thickBot="1" x14ac:dyDescent="0.3">
      <c r="A3" s="610"/>
      <c r="B3" s="611"/>
      <c r="C3" s="611"/>
      <c r="D3" s="611"/>
      <c r="E3" s="646"/>
    </row>
    <row r="4" spans="1:13" x14ac:dyDescent="0.25">
      <c r="A4" s="396" t="s">
        <v>6</v>
      </c>
      <c r="B4" s="397"/>
      <c r="C4" s="397"/>
      <c r="D4" s="397"/>
      <c r="E4" s="400" t="s">
        <v>3005</v>
      </c>
    </row>
    <row r="5" spans="1:13" ht="64.5" customHeight="1" thickBot="1" x14ac:dyDescent="0.3">
      <c r="A5" s="398"/>
      <c r="B5" s="399"/>
      <c r="C5" s="399"/>
      <c r="D5" s="399"/>
      <c r="E5" s="401"/>
    </row>
    <row r="6" spans="1:13" ht="15.75" thickBot="1" x14ac:dyDescent="0.3">
      <c r="A6" s="650" t="s">
        <v>2662</v>
      </c>
      <c r="B6" s="651"/>
      <c r="C6" s="652"/>
      <c r="D6" s="257">
        <f>Obsah!C4</f>
        <v>45565</v>
      </c>
      <c r="E6" s="250"/>
      <c r="K6" s="297" t="s">
        <v>3117</v>
      </c>
      <c r="L6" s="297" t="s">
        <v>3320</v>
      </c>
    </row>
    <row r="7" spans="1:13" ht="44.25" customHeight="1" x14ac:dyDescent="0.25">
      <c r="A7" s="647" t="s">
        <v>2990</v>
      </c>
      <c r="B7" s="648"/>
      <c r="C7" s="649"/>
      <c r="D7" s="258" t="s">
        <v>77</v>
      </c>
      <c r="E7" s="653" t="s">
        <v>2678</v>
      </c>
      <c r="M7" s="298" t="s">
        <v>3249</v>
      </c>
    </row>
    <row r="8" spans="1:13" ht="21" customHeight="1" thickBot="1" x14ac:dyDescent="0.3">
      <c r="A8" s="595"/>
      <c r="B8" s="596"/>
      <c r="C8" s="597"/>
      <c r="D8" s="259" t="str">
        <f>'Část 5'!D8</f>
        <v>(3Q/2024)</v>
      </c>
      <c r="E8" s="654"/>
      <c r="L8" s="298" t="s">
        <v>3250</v>
      </c>
      <c r="M8" s="298" t="s">
        <v>3169</v>
      </c>
    </row>
    <row r="9" spans="1:13" x14ac:dyDescent="0.25">
      <c r="A9" s="623" t="s">
        <v>2740</v>
      </c>
      <c r="B9" s="624"/>
      <c r="C9" s="624"/>
      <c r="D9" s="625"/>
      <c r="E9" s="654"/>
      <c r="F9" s="297" t="s">
        <v>3117</v>
      </c>
      <c r="G9" s="297" t="s">
        <v>3248</v>
      </c>
      <c r="K9" s="299" t="s">
        <v>2739</v>
      </c>
      <c r="L9" s="298" t="s">
        <v>3209</v>
      </c>
      <c r="M9" s="300">
        <v>2508515733.3932066</v>
      </c>
    </row>
    <row r="10" spans="1:13" ht="30" x14ac:dyDescent="0.25">
      <c r="A10" s="626" t="s">
        <v>2656</v>
      </c>
      <c r="B10" s="627"/>
      <c r="C10" s="628"/>
      <c r="D10" s="284">
        <f t="shared" ref="D10:D23" si="0">M10/1000</f>
        <v>141672.22581999999</v>
      </c>
      <c r="E10" s="654"/>
      <c r="F10" s="283" t="s">
        <v>3051</v>
      </c>
      <c r="G10" s="293">
        <v>210259772.47</v>
      </c>
      <c r="H10" t="b">
        <f>TRIM(F10)=TRIM(A10)</f>
        <v>0</v>
      </c>
      <c r="K10" s="299" t="s">
        <v>3051</v>
      </c>
      <c r="L10" s="298" t="s">
        <v>3169</v>
      </c>
      <c r="M10" s="300">
        <v>141672225.81999999</v>
      </c>
    </row>
    <row r="11" spans="1:13" x14ac:dyDescent="0.25">
      <c r="A11" s="629" t="s">
        <v>98</v>
      </c>
      <c r="B11" s="630"/>
      <c r="C11" s="631"/>
      <c r="D11" s="284">
        <f t="shared" si="0"/>
        <v>4884.1530000000002</v>
      </c>
      <c r="E11" s="654"/>
      <c r="F11" s="283" t="s">
        <v>3052</v>
      </c>
      <c r="G11" s="293">
        <v>2316791</v>
      </c>
      <c r="H11" t="b">
        <f t="shared" ref="H11:H74" si="1">TRIM(F11)=TRIM(A11)</f>
        <v>1</v>
      </c>
      <c r="K11" s="299" t="s">
        <v>3052</v>
      </c>
      <c r="L11" s="298" t="s">
        <v>3170</v>
      </c>
      <c r="M11" s="300">
        <v>4884153</v>
      </c>
    </row>
    <row r="12" spans="1:13" x14ac:dyDescent="0.25">
      <c r="A12" s="629" t="s">
        <v>97</v>
      </c>
      <c r="B12" s="630"/>
      <c r="C12" s="631"/>
      <c r="D12" s="284">
        <f t="shared" si="0"/>
        <v>127147.95001</v>
      </c>
      <c r="E12" s="654"/>
      <c r="F12" s="283" t="s">
        <v>3053</v>
      </c>
      <c r="G12" s="293">
        <v>186121425.30000001</v>
      </c>
      <c r="H12" t="b">
        <f t="shared" si="1"/>
        <v>1</v>
      </c>
      <c r="K12" s="299" t="s">
        <v>3053</v>
      </c>
      <c r="L12" s="298" t="s">
        <v>3172</v>
      </c>
      <c r="M12" s="300">
        <v>127147950.01000001</v>
      </c>
    </row>
    <row r="13" spans="1:13" x14ac:dyDescent="0.25">
      <c r="A13" s="629" t="s">
        <v>2764</v>
      </c>
      <c r="B13" s="630"/>
      <c r="C13" s="631"/>
      <c r="D13" s="284">
        <f t="shared" si="0"/>
        <v>9640.1228100000008</v>
      </c>
      <c r="E13" s="654"/>
      <c r="F13" s="283" t="s">
        <v>3054</v>
      </c>
      <c r="G13" s="293">
        <v>21821556.169999998</v>
      </c>
      <c r="H13" t="b">
        <f t="shared" si="1"/>
        <v>1</v>
      </c>
      <c r="K13" s="299" t="s">
        <v>3054</v>
      </c>
      <c r="L13" s="298" t="s">
        <v>3251</v>
      </c>
      <c r="M13" s="300">
        <v>9640122.8100000005</v>
      </c>
    </row>
    <row r="14" spans="1:13" x14ac:dyDescent="0.25">
      <c r="A14" s="626" t="s">
        <v>2658</v>
      </c>
      <c r="B14" s="627"/>
      <c r="C14" s="628"/>
      <c r="D14" s="284">
        <f t="shared" si="0"/>
        <v>0</v>
      </c>
      <c r="E14" s="654"/>
      <c r="F14" s="283" t="s">
        <v>3055</v>
      </c>
      <c r="G14" s="293">
        <v>0.02</v>
      </c>
      <c r="H14" t="b">
        <f t="shared" si="1"/>
        <v>1</v>
      </c>
      <c r="K14" s="299" t="s">
        <v>3055</v>
      </c>
      <c r="L14" s="298" t="s">
        <v>3252</v>
      </c>
      <c r="M14" s="300"/>
    </row>
    <row r="15" spans="1:13" x14ac:dyDescent="0.25">
      <c r="A15" s="629" t="s">
        <v>2765</v>
      </c>
      <c r="B15" s="630"/>
      <c r="C15" s="631"/>
      <c r="D15" s="284">
        <f t="shared" si="0"/>
        <v>0</v>
      </c>
      <c r="E15" s="654"/>
      <c r="F15" s="283" t="s">
        <v>3056</v>
      </c>
      <c r="G15" s="293">
        <v>0</v>
      </c>
      <c r="H15" t="b">
        <f t="shared" si="1"/>
        <v>1</v>
      </c>
      <c r="K15" s="299" t="s">
        <v>3056</v>
      </c>
      <c r="L15" s="298" t="s">
        <v>3253</v>
      </c>
      <c r="M15" s="300"/>
    </row>
    <row r="16" spans="1:13" x14ac:dyDescent="0.25">
      <c r="A16" s="629" t="s">
        <v>2766</v>
      </c>
      <c r="B16" s="630"/>
      <c r="C16" s="631"/>
      <c r="D16" s="284">
        <f t="shared" si="0"/>
        <v>0</v>
      </c>
      <c r="E16" s="654"/>
      <c r="F16" s="283" t="s">
        <v>3057</v>
      </c>
      <c r="G16" s="293">
        <v>0</v>
      </c>
      <c r="H16" t="b">
        <f t="shared" si="1"/>
        <v>1</v>
      </c>
      <c r="K16" s="299" t="s">
        <v>3057</v>
      </c>
      <c r="L16" s="298" t="s">
        <v>3175</v>
      </c>
      <c r="M16" s="300"/>
    </row>
    <row r="17" spans="1:13" x14ac:dyDescent="0.25">
      <c r="A17" s="629" t="s">
        <v>2767</v>
      </c>
      <c r="B17" s="630"/>
      <c r="C17" s="631"/>
      <c r="D17" s="284">
        <f t="shared" si="0"/>
        <v>0</v>
      </c>
      <c r="E17" s="654"/>
      <c r="F17" s="283" t="s">
        <v>3058</v>
      </c>
      <c r="G17" s="293">
        <v>0.02</v>
      </c>
      <c r="H17" t="b">
        <f t="shared" si="1"/>
        <v>1</v>
      </c>
      <c r="K17" s="299" t="s">
        <v>3058</v>
      </c>
      <c r="L17" s="298" t="s">
        <v>3176</v>
      </c>
      <c r="M17" s="300"/>
    </row>
    <row r="18" spans="1:13" x14ac:dyDescent="0.25">
      <c r="A18" s="629" t="s">
        <v>2768</v>
      </c>
      <c r="B18" s="630"/>
      <c r="C18" s="631"/>
      <c r="D18" s="284">
        <f t="shared" si="0"/>
        <v>0</v>
      </c>
      <c r="E18" s="654"/>
      <c r="F18" s="283" t="s">
        <v>3059</v>
      </c>
      <c r="G18" s="293">
        <v>0</v>
      </c>
      <c r="H18" t="b">
        <f>TRIM(F18)=TRIM(A18)</f>
        <v>0</v>
      </c>
      <c r="K18" s="299" t="s">
        <v>3059</v>
      </c>
      <c r="L18" s="298" t="s">
        <v>3178</v>
      </c>
      <c r="M18" s="300"/>
    </row>
    <row r="19" spans="1:13" ht="30" x14ac:dyDescent="0.25">
      <c r="A19" s="626" t="s">
        <v>2686</v>
      </c>
      <c r="B19" s="627"/>
      <c r="C19" s="628"/>
      <c r="D19" s="284">
        <f t="shared" si="0"/>
        <v>0</v>
      </c>
      <c r="E19" s="654"/>
      <c r="F19" s="283" t="s">
        <v>3060</v>
      </c>
      <c r="G19" s="293">
        <v>0</v>
      </c>
      <c r="H19" t="b">
        <f t="shared" si="1"/>
        <v>0</v>
      </c>
      <c r="K19" s="299" t="s">
        <v>3060</v>
      </c>
      <c r="L19" s="298" t="s">
        <v>3254</v>
      </c>
      <c r="M19" s="300"/>
    </row>
    <row r="20" spans="1:13" x14ac:dyDescent="0.25">
      <c r="A20" s="629" t="s">
        <v>2766</v>
      </c>
      <c r="B20" s="630"/>
      <c r="C20" s="631"/>
      <c r="D20" s="284">
        <f t="shared" si="0"/>
        <v>0</v>
      </c>
      <c r="E20" s="654"/>
      <c r="F20" s="283" t="s">
        <v>3057</v>
      </c>
      <c r="G20" s="293">
        <v>0</v>
      </c>
      <c r="H20" t="b">
        <f t="shared" si="1"/>
        <v>1</v>
      </c>
      <c r="K20" s="299" t="s">
        <v>3057</v>
      </c>
      <c r="L20" s="298" t="s">
        <v>3255</v>
      </c>
      <c r="M20" s="300"/>
    </row>
    <row r="21" spans="1:13" x14ac:dyDescent="0.25">
      <c r="A21" s="629" t="s">
        <v>2767</v>
      </c>
      <c r="B21" s="630"/>
      <c r="C21" s="631"/>
      <c r="D21" s="284">
        <f t="shared" si="0"/>
        <v>0</v>
      </c>
      <c r="E21" s="654"/>
      <c r="F21" s="283" t="s">
        <v>3058</v>
      </c>
      <c r="G21" s="293">
        <v>0.02</v>
      </c>
      <c r="H21" t="b">
        <f t="shared" si="1"/>
        <v>1</v>
      </c>
      <c r="K21" s="299" t="s">
        <v>3058</v>
      </c>
      <c r="L21" s="298" t="s">
        <v>3256</v>
      </c>
      <c r="M21" s="300"/>
    </row>
    <row r="22" spans="1:13" x14ac:dyDescent="0.25">
      <c r="A22" s="629" t="s">
        <v>2768</v>
      </c>
      <c r="B22" s="630"/>
      <c r="C22" s="631"/>
      <c r="D22" s="284">
        <f t="shared" si="0"/>
        <v>0</v>
      </c>
      <c r="E22" s="654"/>
      <c r="F22" s="283" t="s">
        <v>3059</v>
      </c>
      <c r="G22" s="293">
        <v>0</v>
      </c>
      <c r="H22" t="b">
        <f t="shared" si="1"/>
        <v>0</v>
      </c>
      <c r="K22" s="299" t="s">
        <v>3059</v>
      </c>
      <c r="L22" s="298" t="s">
        <v>3257</v>
      </c>
      <c r="M22" s="300"/>
    </row>
    <row r="23" spans="1:13" ht="30" x14ac:dyDescent="0.25">
      <c r="A23" s="641" t="s">
        <v>96</v>
      </c>
      <c r="B23" s="642"/>
      <c r="C23" s="643"/>
      <c r="D23" s="284">
        <f t="shared" si="0"/>
        <v>0</v>
      </c>
      <c r="E23" s="654"/>
      <c r="F23" s="283" t="s">
        <v>3061</v>
      </c>
      <c r="G23" s="293">
        <v>0</v>
      </c>
      <c r="H23" t="b">
        <f t="shared" si="1"/>
        <v>1</v>
      </c>
      <c r="K23" s="299" t="s">
        <v>3061</v>
      </c>
      <c r="L23" s="298" t="s">
        <v>3179</v>
      </c>
      <c r="M23" s="300"/>
    </row>
    <row r="24" spans="1:13" x14ac:dyDescent="0.25">
      <c r="A24" s="632" t="s">
        <v>2767</v>
      </c>
      <c r="B24" s="633"/>
      <c r="C24" s="634"/>
      <c r="D24" s="284">
        <f>M21/1000</f>
        <v>0</v>
      </c>
      <c r="E24" s="654"/>
      <c r="F24" s="283" t="s">
        <v>3058</v>
      </c>
      <c r="G24" s="293">
        <v>0.02</v>
      </c>
      <c r="H24" t="b">
        <f>TRIM(F24)=TRIM(A24)</f>
        <v>1</v>
      </c>
      <c r="K24" s="299" t="s">
        <v>3058</v>
      </c>
      <c r="L24" s="298" t="s">
        <v>3181</v>
      </c>
      <c r="M24" s="300"/>
    </row>
    <row r="25" spans="1:13" x14ac:dyDescent="0.25">
      <c r="A25" s="632" t="s">
        <v>2768</v>
      </c>
      <c r="B25" s="633"/>
      <c r="C25" s="634"/>
      <c r="D25" s="284">
        <f>M22/1000</f>
        <v>0</v>
      </c>
      <c r="E25" s="654"/>
      <c r="F25" s="283" t="s">
        <v>3059</v>
      </c>
      <c r="G25" s="293">
        <v>0</v>
      </c>
      <c r="H25" t="b">
        <f t="shared" si="1"/>
        <v>0</v>
      </c>
      <c r="K25" s="299" t="s">
        <v>3059</v>
      </c>
      <c r="L25" s="298" t="s">
        <v>3182</v>
      </c>
      <c r="M25" s="300"/>
    </row>
    <row r="26" spans="1:13" ht="30" x14ac:dyDescent="0.25">
      <c r="A26" s="641" t="s">
        <v>2680</v>
      </c>
      <c r="B26" s="642"/>
      <c r="C26" s="643"/>
      <c r="D26" s="284">
        <f t="shared" ref="D26:D46" si="2">M26/1000</f>
        <v>313266.70026000001</v>
      </c>
      <c r="E26" s="654"/>
      <c r="F26" s="283" t="s">
        <v>3062</v>
      </c>
      <c r="G26" s="293">
        <v>174952400.08000001</v>
      </c>
      <c r="H26" t="b">
        <f t="shared" si="1"/>
        <v>0</v>
      </c>
      <c r="K26" s="299" t="s">
        <v>3062</v>
      </c>
      <c r="L26" s="298" t="s">
        <v>3258</v>
      </c>
      <c r="M26" s="300">
        <v>313266700.25999999</v>
      </c>
    </row>
    <row r="27" spans="1:13" x14ac:dyDescent="0.25">
      <c r="A27" s="632" t="s">
        <v>2766</v>
      </c>
      <c r="B27" s="633"/>
      <c r="C27" s="634"/>
      <c r="D27" s="284">
        <f t="shared" si="2"/>
        <v>0</v>
      </c>
      <c r="E27" s="654"/>
      <c r="F27" s="283" t="s">
        <v>3057</v>
      </c>
      <c r="G27" s="293">
        <v>0</v>
      </c>
      <c r="H27" t="b">
        <f t="shared" si="1"/>
        <v>1</v>
      </c>
      <c r="K27" s="299" t="s">
        <v>3057</v>
      </c>
      <c r="L27" s="298" t="s">
        <v>3259</v>
      </c>
      <c r="M27" s="300"/>
    </row>
    <row r="28" spans="1:13" x14ac:dyDescent="0.25">
      <c r="A28" s="632" t="s">
        <v>2767</v>
      </c>
      <c r="B28" s="633"/>
      <c r="C28" s="634"/>
      <c r="D28" s="284">
        <f>M28/1000</f>
        <v>313266.70026000001</v>
      </c>
      <c r="E28" s="654"/>
      <c r="F28" s="283" t="s">
        <v>3058</v>
      </c>
      <c r="G28" s="293">
        <v>0.02</v>
      </c>
      <c r="H28" t="b">
        <f t="shared" si="1"/>
        <v>1</v>
      </c>
      <c r="K28" s="299" t="s">
        <v>3058</v>
      </c>
      <c r="L28" s="298" t="s">
        <v>3260</v>
      </c>
      <c r="M28" s="300">
        <v>313266700.25999999</v>
      </c>
    </row>
    <row r="29" spans="1:13" x14ac:dyDescent="0.25">
      <c r="A29" s="632" t="s">
        <v>2768</v>
      </c>
      <c r="B29" s="633"/>
      <c r="C29" s="634"/>
      <c r="D29" s="284">
        <f t="shared" si="2"/>
        <v>0</v>
      </c>
      <c r="E29" s="654"/>
      <c r="F29" s="283" t="s">
        <v>3059</v>
      </c>
      <c r="G29" s="293">
        <v>0</v>
      </c>
      <c r="H29" t="b">
        <f t="shared" si="1"/>
        <v>0</v>
      </c>
      <c r="K29" s="299" t="s">
        <v>3059</v>
      </c>
      <c r="L29" s="298" t="s">
        <v>3261</v>
      </c>
      <c r="M29" s="300"/>
    </row>
    <row r="30" spans="1:13" x14ac:dyDescent="0.25">
      <c r="A30" s="641" t="s">
        <v>2681</v>
      </c>
      <c r="B30" s="642"/>
      <c r="C30" s="643"/>
      <c r="D30" s="284">
        <f t="shared" si="2"/>
        <v>2035086.0465032065</v>
      </c>
      <c r="E30" s="654"/>
      <c r="F30" s="283" t="s">
        <v>3063</v>
      </c>
      <c r="G30" s="293">
        <v>2089714071.2933173</v>
      </c>
      <c r="H30" t="b">
        <f t="shared" si="1"/>
        <v>1</v>
      </c>
      <c r="K30" s="299" t="s">
        <v>3063</v>
      </c>
      <c r="L30" s="298" t="s">
        <v>3262</v>
      </c>
      <c r="M30" s="300">
        <v>2035086046.5032065</v>
      </c>
    </row>
    <row r="31" spans="1:13" x14ac:dyDescent="0.25">
      <c r="A31" s="632" t="s">
        <v>2767</v>
      </c>
      <c r="B31" s="633"/>
      <c r="C31" s="634"/>
      <c r="D31" s="284">
        <f t="shared" si="2"/>
        <v>0</v>
      </c>
      <c r="E31" s="654"/>
      <c r="F31" s="283" t="s">
        <v>3058</v>
      </c>
      <c r="G31" s="293">
        <v>0.02</v>
      </c>
      <c r="H31" t="b">
        <f t="shared" si="1"/>
        <v>1</v>
      </c>
      <c r="K31" s="299" t="s">
        <v>3058</v>
      </c>
      <c r="L31" s="298" t="s">
        <v>3263</v>
      </c>
      <c r="M31" s="300"/>
    </row>
    <row r="32" spans="1:13" x14ac:dyDescent="0.25">
      <c r="A32" s="632" t="s">
        <v>2768</v>
      </c>
      <c r="B32" s="633"/>
      <c r="C32" s="634"/>
      <c r="D32" s="284">
        <f t="shared" si="2"/>
        <v>2035086.0465032065</v>
      </c>
      <c r="E32" s="654"/>
      <c r="F32" s="283" t="s">
        <v>3059</v>
      </c>
      <c r="G32" s="293">
        <v>0</v>
      </c>
      <c r="H32" t="b">
        <f t="shared" si="1"/>
        <v>0</v>
      </c>
      <c r="K32" s="299" t="s">
        <v>3059</v>
      </c>
      <c r="L32" s="298" t="s">
        <v>3264</v>
      </c>
      <c r="M32" s="300">
        <v>2035086046.5032065</v>
      </c>
    </row>
    <row r="33" spans="1:13" x14ac:dyDescent="0.25">
      <c r="A33" s="626" t="s">
        <v>95</v>
      </c>
      <c r="B33" s="627"/>
      <c r="C33" s="628"/>
      <c r="D33" s="284">
        <f t="shared" si="2"/>
        <v>0</v>
      </c>
      <c r="E33" s="654"/>
      <c r="F33" s="283" t="s">
        <v>3064</v>
      </c>
      <c r="G33" s="293">
        <v>0</v>
      </c>
      <c r="H33" t="b">
        <f t="shared" si="1"/>
        <v>0</v>
      </c>
      <c r="K33" s="299" t="s">
        <v>3064</v>
      </c>
      <c r="L33" s="298" t="s">
        <v>3265</v>
      </c>
      <c r="M33" s="300"/>
    </row>
    <row r="34" spans="1:13" ht="45" x14ac:dyDescent="0.25">
      <c r="A34" s="638" t="s">
        <v>2851</v>
      </c>
      <c r="B34" s="639"/>
      <c r="C34" s="640"/>
      <c r="D34" s="284">
        <f t="shared" si="2"/>
        <v>0</v>
      </c>
      <c r="E34" s="654"/>
      <c r="F34" s="283" t="s">
        <v>3065</v>
      </c>
      <c r="G34" s="293">
        <v>0</v>
      </c>
      <c r="H34" t="b">
        <f t="shared" si="1"/>
        <v>1</v>
      </c>
      <c r="K34" s="299" t="s">
        <v>3065</v>
      </c>
      <c r="L34" s="298" t="s">
        <v>3266</v>
      </c>
      <c r="M34" s="300"/>
    </row>
    <row r="35" spans="1:13" ht="30" x14ac:dyDescent="0.25">
      <c r="A35" s="629" t="s">
        <v>2852</v>
      </c>
      <c r="B35" s="630"/>
      <c r="C35" s="631"/>
      <c r="D35" s="284">
        <f t="shared" si="2"/>
        <v>0</v>
      </c>
      <c r="E35" s="654"/>
      <c r="F35" s="283" t="s">
        <v>3066</v>
      </c>
      <c r="G35" s="293">
        <v>0</v>
      </c>
      <c r="H35" t="b">
        <f t="shared" si="1"/>
        <v>1</v>
      </c>
      <c r="K35" s="299" t="s">
        <v>3066</v>
      </c>
      <c r="L35" s="298" t="s">
        <v>3196</v>
      </c>
      <c r="M35" s="300"/>
    </row>
    <row r="36" spans="1:13" x14ac:dyDescent="0.25">
      <c r="A36" s="632" t="s">
        <v>2962</v>
      </c>
      <c r="B36" s="633"/>
      <c r="C36" s="634"/>
      <c r="D36" s="284">
        <f t="shared" si="2"/>
        <v>5361.8761700000041</v>
      </c>
      <c r="E36" s="654"/>
      <c r="F36" s="283" t="s">
        <v>3067</v>
      </c>
      <c r="G36" s="293">
        <v>11933845.619999999</v>
      </c>
      <c r="H36" t="b">
        <f t="shared" si="1"/>
        <v>1</v>
      </c>
      <c r="K36" s="299" t="s">
        <v>3067</v>
      </c>
      <c r="L36" s="298" t="s">
        <v>3197</v>
      </c>
      <c r="M36" s="300">
        <v>5361876.1700000037</v>
      </c>
    </row>
    <row r="37" spans="1:13" x14ac:dyDescent="0.25">
      <c r="A37" s="629" t="s">
        <v>94</v>
      </c>
      <c r="B37" s="630"/>
      <c r="C37" s="631"/>
      <c r="D37" s="284">
        <f t="shared" si="2"/>
        <v>5361.8761700000041</v>
      </c>
      <c r="E37" s="654"/>
      <c r="F37" s="283" t="s">
        <v>3068</v>
      </c>
      <c r="G37" s="293">
        <v>11933845.619999999</v>
      </c>
      <c r="H37" t="b">
        <f t="shared" si="1"/>
        <v>1</v>
      </c>
      <c r="K37" s="299" t="s">
        <v>3068</v>
      </c>
      <c r="L37" s="298" t="s">
        <v>3198</v>
      </c>
      <c r="M37" s="300">
        <v>5361876.1700000037</v>
      </c>
    </row>
    <row r="38" spans="1:13" x14ac:dyDescent="0.25">
      <c r="A38" s="629" t="s">
        <v>2770</v>
      </c>
      <c r="B38" s="630"/>
      <c r="C38" s="631"/>
      <c r="D38" s="284">
        <f t="shared" si="2"/>
        <v>0</v>
      </c>
      <c r="E38" s="654"/>
      <c r="F38" s="283" t="s">
        <v>3069</v>
      </c>
      <c r="G38" s="293">
        <v>0</v>
      </c>
      <c r="H38" t="b">
        <f t="shared" si="1"/>
        <v>1</v>
      </c>
      <c r="K38" s="299" t="s">
        <v>3069</v>
      </c>
      <c r="L38" s="298" t="s">
        <v>3200</v>
      </c>
      <c r="M38" s="300"/>
    </row>
    <row r="39" spans="1:13" x14ac:dyDescent="0.25">
      <c r="A39" s="629" t="s">
        <v>2963</v>
      </c>
      <c r="B39" s="630"/>
      <c r="C39" s="631"/>
      <c r="D39" s="284">
        <f t="shared" si="2"/>
        <v>2185.0321899999999</v>
      </c>
      <c r="E39" s="654"/>
      <c r="F39" s="283" t="s">
        <v>3070</v>
      </c>
      <c r="G39" s="293">
        <v>2980798.71</v>
      </c>
      <c r="H39" t="b">
        <f t="shared" si="1"/>
        <v>1</v>
      </c>
      <c r="K39" s="299" t="s">
        <v>3070</v>
      </c>
      <c r="L39" s="298" t="s">
        <v>3201</v>
      </c>
      <c r="M39" s="300">
        <v>2185032.19</v>
      </c>
    </row>
    <row r="40" spans="1:13" x14ac:dyDescent="0.25">
      <c r="A40" s="629" t="s">
        <v>93</v>
      </c>
      <c r="B40" s="630"/>
      <c r="C40" s="631"/>
      <c r="D40" s="284">
        <f t="shared" si="2"/>
        <v>0</v>
      </c>
      <c r="E40" s="654"/>
      <c r="F40" s="283" t="s">
        <v>3071</v>
      </c>
      <c r="G40" s="293">
        <v>0</v>
      </c>
      <c r="H40" t="b">
        <f t="shared" si="1"/>
        <v>1</v>
      </c>
      <c r="K40" s="299" t="s">
        <v>3071</v>
      </c>
      <c r="L40" s="298" t="s">
        <v>3202</v>
      </c>
      <c r="M40" s="300"/>
    </row>
    <row r="41" spans="1:13" x14ac:dyDescent="0.25">
      <c r="A41" s="629" t="s">
        <v>2771</v>
      </c>
      <c r="B41" s="630"/>
      <c r="C41" s="631"/>
      <c r="D41" s="284">
        <f t="shared" si="2"/>
        <v>2185.0321899999999</v>
      </c>
      <c r="E41" s="654"/>
      <c r="F41" s="283" t="s">
        <v>3072</v>
      </c>
      <c r="G41" s="293">
        <v>2980798.71</v>
      </c>
      <c r="H41" t="b">
        <f t="shared" si="1"/>
        <v>1</v>
      </c>
      <c r="K41" s="299" t="s">
        <v>3072</v>
      </c>
      <c r="L41" s="298" t="s">
        <v>3203</v>
      </c>
      <c r="M41" s="300">
        <v>2185032.19</v>
      </c>
    </row>
    <row r="42" spans="1:13" x14ac:dyDescent="0.25">
      <c r="A42" s="626" t="s">
        <v>92</v>
      </c>
      <c r="B42" s="627"/>
      <c r="C42" s="628"/>
      <c r="D42" s="284">
        <f t="shared" si="2"/>
        <v>4017.6590000000001</v>
      </c>
      <c r="E42" s="654"/>
      <c r="F42" s="283" t="s">
        <v>3073</v>
      </c>
      <c r="G42" s="293">
        <v>2572625</v>
      </c>
      <c r="H42" t="b">
        <f t="shared" si="1"/>
        <v>1</v>
      </c>
      <c r="K42" s="299" t="s">
        <v>3073</v>
      </c>
      <c r="L42" s="298" t="s">
        <v>3204</v>
      </c>
      <c r="M42" s="300">
        <v>4017659</v>
      </c>
    </row>
    <row r="43" spans="1:13" x14ac:dyDescent="0.25">
      <c r="A43" s="629" t="s">
        <v>2772</v>
      </c>
      <c r="B43" s="630"/>
      <c r="C43" s="631"/>
      <c r="D43" s="284">
        <f t="shared" si="2"/>
        <v>2320.8000000000002</v>
      </c>
      <c r="E43" s="654"/>
      <c r="F43" s="283" t="s">
        <v>3074</v>
      </c>
      <c r="G43" s="293">
        <v>0</v>
      </c>
      <c r="H43" t="b">
        <f t="shared" si="1"/>
        <v>1</v>
      </c>
      <c r="K43" s="299" t="s">
        <v>3074</v>
      </c>
      <c r="L43" s="298" t="s">
        <v>3205</v>
      </c>
      <c r="M43" s="300">
        <v>2320800</v>
      </c>
    </row>
    <row r="44" spans="1:13" s="10" customFormat="1" x14ac:dyDescent="0.25">
      <c r="A44" s="629" t="s">
        <v>2769</v>
      </c>
      <c r="B44" s="630"/>
      <c r="C44" s="631"/>
      <c r="D44" s="284">
        <f t="shared" si="2"/>
        <v>1696.8589999999999</v>
      </c>
      <c r="E44" s="654"/>
      <c r="F44" s="283" t="s">
        <v>3075</v>
      </c>
      <c r="G44" s="293">
        <v>2572625</v>
      </c>
      <c r="H44" t="b">
        <f t="shared" si="1"/>
        <v>1</v>
      </c>
      <c r="K44" s="299" t="s">
        <v>3075</v>
      </c>
      <c r="L44" s="298" t="s">
        <v>3206</v>
      </c>
      <c r="M44" s="300">
        <v>1696859</v>
      </c>
    </row>
    <row r="45" spans="1:13" x14ac:dyDescent="0.25">
      <c r="A45" s="626" t="s">
        <v>91</v>
      </c>
      <c r="B45" s="627"/>
      <c r="C45" s="628"/>
      <c r="D45" s="284">
        <f t="shared" si="2"/>
        <v>6926.1934499999998</v>
      </c>
      <c r="E45" s="654"/>
      <c r="F45" s="283" t="s">
        <v>3076</v>
      </c>
      <c r="G45" s="293">
        <v>8915462.3300000001</v>
      </c>
      <c r="H45" t="b">
        <f t="shared" si="1"/>
        <v>1</v>
      </c>
      <c r="K45" s="299" t="s">
        <v>3076</v>
      </c>
      <c r="L45" s="298" t="s">
        <v>3207</v>
      </c>
      <c r="M45" s="300">
        <v>6926193.4500000002</v>
      </c>
    </row>
    <row r="46" spans="1:13" ht="15.75" thickBot="1" x14ac:dyDescent="0.3">
      <c r="A46" s="635" t="s">
        <v>2657</v>
      </c>
      <c r="B46" s="636"/>
      <c r="C46" s="637"/>
      <c r="D46" s="284">
        <f t="shared" si="2"/>
        <v>0</v>
      </c>
      <c r="E46" s="654"/>
      <c r="F46" s="283" t="s">
        <v>3077</v>
      </c>
      <c r="G46" s="293">
        <v>0</v>
      </c>
      <c r="H46" t="b">
        <f t="shared" si="1"/>
        <v>1</v>
      </c>
      <c r="K46" s="299" t="s">
        <v>3077</v>
      </c>
      <c r="L46" s="298" t="s">
        <v>3208</v>
      </c>
      <c r="M46" s="300"/>
    </row>
    <row r="47" spans="1:13" ht="30.75" thickBot="1" x14ac:dyDescent="0.3">
      <c r="A47" s="618" t="s">
        <v>2739</v>
      </c>
      <c r="B47" s="621"/>
      <c r="C47" s="622"/>
      <c r="D47" s="285">
        <f>M9/1000</f>
        <v>2508515.7333932067</v>
      </c>
      <c r="E47" s="654"/>
      <c r="F47" s="294" t="s">
        <v>2739</v>
      </c>
      <c r="G47" s="293">
        <v>2501328975.5233173</v>
      </c>
      <c r="H47" t="b">
        <f t="shared" si="1"/>
        <v>1</v>
      </c>
      <c r="M47" s="298" t="s">
        <v>3249</v>
      </c>
    </row>
    <row r="48" spans="1:13" ht="15.75" thickBot="1" x14ac:dyDescent="0.3">
      <c r="A48" s="623" t="s">
        <v>2741</v>
      </c>
      <c r="B48" s="624"/>
      <c r="C48" s="624"/>
      <c r="D48" s="625"/>
      <c r="E48" s="654"/>
      <c r="H48" t="b">
        <f t="shared" si="1"/>
        <v>0</v>
      </c>
      <c r="L48" s="298" t="s">
        <v>3267</v>
      </c>
      <c r="M48" s="298" t="s">
        <v>3169</v>
      </c>
    </row>
    <row r="49" spans="1:13" ht="31.5" customHeight="1" thickBot="1" x14ac:dyDescent="0.3">
      <c r="A49" s="659"/>
      <c r="B49" s="660"/>
      <c r="C49" s="661"/>
      <c r="D49" s="260" t="s">
        <v>77</v>
      </c>
      <c r="E49" s="654"/>
      <c r="H49" t="b">
        <f t="shared" si="1"/>
        <v>1</v>
      </c>
      <c r="K49" s="299" t="s">
        <v>2742</v>
      </c>
      <c r="L49" s="298" t="s">
        <v>3201</v>
      </c>
      <c r="M49" s="300">
        <v>1707051281.0432</v>
      </c>
    </row>
    <row r="50" spans="1:13" x14ac:dyDescent="0.25">
      <c r="A50" s="641" t="s">
        <v>90</v>
      </c>
      <c r="B50" s="642"/>
      <c r="C50" s="643"/>
      <c r="D50" s="284">
        <f t="shared" ref="D50:D78" si="3">M50/1000</f>
        <v>0</v>
      </c>
      <c r="E50" s="654"/>
      <c r="F50" s="283" t="s">
        <v>3118</v>
      </c>
      <c r="G50" s="293">
        <v>0</v>
      </c>
      <c r="H50" t="b">
        <f t="shared" si="1"/>
        <v>1</v>
      </c>
      <c r="K50" s="299" t="s">
        <v>3118</v>
      </c>
      <c r="L50" s="298" t="s">
        <v>3169</v>
      </c>
      <c r="M50" s="300"/>
    </row>
    <row r="51" spans="1:13" x14ac:dyDescent="0.25">
      <c r="A51" s="632" t="s">
        <v>2776</v>
      </c>
      <c r="B51" s="633"/>
      <c r="C51" s="634"/>
      <c r="D51" s="284">
        <f t="shared" si="3"/>
        <v>0</v>
      </c>
      <c r="E51" s="654"/>
      <c r="F51" s="283" t="s">
        <v>3056</v>
      </c>
      <c r="G51" s="293">
        <v>0</v>
      </c>
      <c r="H51" t="b">
        <f t="shared" si="1"/>
        <v>1</v>
      </c>
      <c r="K51" s="299" t="s">
        <v>3056</v>
      </c>
      <c r="L51" s="298" t="s">
        <v>3170</v>
      </c>
      <c r="M51" s="300"/>
    </row>
    <row r="52" spans="1:13" x14ac:dyDescent="0.25">
      <c r="A52" s="632" t="s">
        <v>2777</v>
      </c>
      <c r="B52" s="633"/>
      <c r="C52" s="634"/>
      <c r="D52" s="284">
        <f t="shared" si="3"/>
        <v>0</v>
      </c>
      <c r="E52" s="654"/>
      <c r="F52" s="283" t="s">
        <v>3119</v>
      </c>
      <c r="G52" s="293">
        <v>0</v>
      </c>
      <c r="H52" t="b">
        <f t="shared" si="1"/>
        <v>1</v>
      </c>
      <c r="K52" s="299" t="s">
        <v>3119</v>
      </c>
      <c r="L52" s="298" t="s">
        <v>3172</v>
      </c>
      <c r="M52" s="300"/>
    </row>
    <row r="53" spans="1:13" x14ac:dyDescent="0.25">
      <c r="A53" s="632" t="s">
        <v>2964</v>
      </c>
      <c r="B53" s="633"/>
      <c r="C53" s="634"/>
      <c r="D53" s="284">
        <f t="shared" si="3"/>
        <v>0</v>
      </c>
      <c r="E53" s="654"/>
      <c r="F53" s="283" t="s">
        <v>3120</v>
      </c>
      <c r="G53" s="293">
        <v>0</v>
      </c>
      <c r="H53" t="b">
        <f t="shared" si="1"/>
        <v>1</v>
      </c>
      <c r="K53" s="299" t="s">
        <v>3120</v>
      </c>
      <c r="L53" s="298" t="s">
        <v>3251</v>
      </c>
      <c r="M53" s="300"/>
    </row>
    <row r="54" spans="1:13" x14ac:dyDescent="0.25">
      <c r="A54" s="632" t="s">
        <v>2778</v>
      </c>
      <c r="B54" s="633"/>
      <c r="C54" s="634"/>
      <c r="D54" s="284">
        <f t="shared" si="3"/>
        <v>0</v>
      </c>
      <c r="E54" s="654"/>
      <c r="F54" s="283" t="s">
        <v>3121</v>
      </c>
      <c r="G54" s="293">
        <v>0</v>
      </c>
      <c r="H54" t="b">
        <f t="shared" si="1"/>
        <v>1</v>
      </c>
      <c r="K54" s="299" t="s">
        <v>3121</v>
      </c>
      <c r="L54" s="298" t="s">
        <v>3252</v>
      </c>
      <c r="M54" s="300"/>
    </row>
    <row r="55" spans="1:13" ht="18.75" customHeight="1" x14ac:dyDescent="0.25">
      <c r="A55" s="632" t="s">
        <v>2773</v>
      </c>
      <c r="B55" s="633"/>
      <c r="C55" s="634"/>
      <c r="D55" s="284">
        <f t="shared" si="3"/>
        <v>0</v>
      </c>
      <c r="E55" s="654"/>
      <c r="F55" s="283" t="s">
        <v>3122</v>
      </c>
      <c r="G55" s="293">
        <v>0</v>
      </c>
      <c r="H55" t="b">
        <f t="shared" si="1"/>
        <v>1</v>
      </c>
      <c r="K55" s="299" t="s">
        <v>3122</v>
      </c>
      <c r="L55" s="298" t="s">
        <v>3253</v>
      </c>
      <c r="M55" s="300"/>
    </row>
    <row r="56" spans="1:13" ht="30" x14ac:dyDescent="0.25">
      <c r="A56" s="641" t="s">
        <v>89</v>
      </c>
      <c r="B56" s="642"/>
      <c r="C56" s="643"/>
      <c r="D56" s="284">
        <f t="shared" si="3"/>
        <v>0</v>
      </c>
      <c r="E56" s="654"/>
      <c r="F56" s="283" t="s">
        <v>3123</v>
      </c>
      <c r="G56" s="293">
        <v>0</v>
      </c>
      <c r="H56" t="b">
        <f t="shared" si="1"/>
        <v>1</v>
      </c>
      <c r="K56" s="299" t="s">
        <v>3123</v>
      </c>
      <c r="L56" s="298" t="s">
        <v>3175</v>
      </c>
      <c r="M56" s="300"/>
    </row>
    <row r="57" spans="1:13" x14ac:dyDescent="0.25">
      <c r="A57" s="632" t="s">
        <v>88</v>
      </c>
      <c r="B57" s="633"/>
      <c r="C57" s="634"/>
      <c r="D57" s="284">
        <f t="shared" si="3"/>
        <v>0</v>
      </c>
      <c r="E57" s="654"/>
      <c r="F57" s="283" t="s">
        <v>3120</v>
      </c>
      <c r="G57" s="293">
        <v>0</v>
      </c>
      <c r="H57" t="b">
        <f t="shared" si="1"/>
        <v>0</v>
      </c>
      <c r="K57" s="299" t="s">
        <v>3120</v>
      </c>
      <c r="L57" s="298" t="s">
        <v>3176</v>
      </c>
      <c r="M57" s="300"/>
    </row>
    <row r="58" spans="1:13" x14ac:dyDescent="0.25">
      <c r="A58" s="632" t="s">
        <v>2778</v>
      </c>
      <c r="B58" s="633"/>
      <c r="C58" s="634"/>
      <c r="D58" s="284">
        <f t="shared" si="3"/>
        <v>0</v>
      </c>
      <c r="E58" s="654"/>
      <c r="F58" s="283" t="s">
        <v>3121</v>
      </c>
      <c r="G58" s="293">
        <v>0</v>
      </c>
      <c r="H58" t="b">
        <f t="shared" si="1"/>
        <v>1</v>
      </c>
      <c r="K58" s="299" t="s">
        <v>3121</v>
      </c>
      <c r="L58" s="298" t="s">
        <v>3178</v>
      </c>
      <c r="M58" s="300"/>
    </row>
    <row r="59" spans="1:13" x14ac:dyDescent="0.25">
      <c r="A59" s="632" t="s">
        <v>2773</v>
      </c>
      <c r="B59" s="633"/>
      <c r="C59" s="634"/>
      <c r="D59" s="284">
        <f t="shared" si="3"/>
        <v>0</v>
      </c>
      <c r="E59" s="654"/>
      <c r="F59" s="283" t="s">
        <v>3122</v>
      </c>
      <c r="G59" s="293">
        <v>0</v>
      </c>
      <c r="H59" t="b">
        <f t="shared" si="1"/>
        <v>1</v>
      </c>
      <c r="K59" s="299" t="s">
        <v>3122</v>
      </c>
      <c r="L59" s="298" t="s">
        <v>3179</v>
      </c>
      <c r="M59" s="300"/>
    </row>
    <row r="60" spans="1:13" x14ac:dyDescent="0.25">
      <c r="A60" s="641" t="s">
        <v>87</v>
      </c>
      <c r="B60" s="642"/>
      <c r="C60" s="643"/>
      <c r="D60" s="284">
        <f t="shared" si="3"/>
        <v>1683167.0474532</v>
      </c>
      <c r="E60" s="654"/>
      <c r="F60" s="283" t="s">
        <v>3090</v>
      </c>
      <c r="G60" s="293">
        <v>1654241669.3975</v>
      </c>
      <c r="H60" t="b">
        <f t="shared" si="1"/>
        <v>1</v>
      </c>
      <c r="K60" s="299" t="s">
        <v>3090</v>
      </c>
      <c r="L60" s="298" t="s">
        <v>3180</v>
      </c>
      <c r="M60" s="300">
        <v>1683167047.4531999</v>
      </c>
    </row>
    <row r="61" spans="1:13" x14ac:dyDescent="0.25">
      <c r="A61" s="632" t="s">
        <v>2774</v>
      </c>
      <c r="B61" s="633"/>
      <c r="C61" s="634"/>
      <c r="D61" s="284">
        <f t="shared" si="3"/>
        <v>1628954.2026231999</v>
      </c>
      <c r="E61" s="654"/>
      <c r="F61" s="283" t="s">
        <v>3120</v>
      </c>
      <c r="G61" s="293">
        <v>0</v>
      </c>
      <c r="H61" t="b">
        <f t="shared" si="1"/>
        <v>1</v>
      </c>
      <c r="K61" s="299" t="s">
        <v>3120</v>
      </c>
      <c r="L61" s="298" t="s">
        <v>3181</v>
      </c>
      <c r="M61" s="300">
        <v>1628954202.6231999</v>
      </c>
    </row>
    <row r="62" spans="1:13" x14ac:dyDescent="0.25">
      <c r="A62" s="632" t="s">
        <v>2778</v>
      </c>
      <c r="B62" s="633"/>
      <c r="C62" s="634"/>
      <c r="D62" s="284">
        <f t="shared" si="3"/>
        <v>0</v>
      </c>
      <c r="E62" s="654"/>
      <c r="F62" s="283" t="s">
        <v>3121</v>
      </c>
      <c r="G62" s="293">
        <v>0</v>
      </c>
      <c r="H62" t="b">
        <f t="shared" si="1"/>
        <v>1</v>
      </c>
      <c r="K62" s="299" t="s">
        <v>3121</v>
      </c>
      <c r="L62" s="298" t="s">
        <v>3182</v>
      </c>
      <c r="M62" s="300"/>
    </row>
    <row r="63" spans="1:13" x14ac:dyDescent="0.25">
      <c r="A63" s="632" t="s">
        <v>2965</v>
      </c>
      <c r="B63" s="633"/>
      <c r="C63" s="634"/>
      <c r="D63" s="284">
        <f t="shared" si="3"/>
        <v>54212.844830000002</v>
      </c>
      <c r="E63" s="654"/>
      <c r="F63" s="283" t="s">
        <v>3122</v>
      </c>
      <c r="G63" s="293">
        <v>0</v>
      </c>
      <c r="H63" t="b">
        <f t="shared" si="1"/>
        <v>1</v>
      </c>
      <c r="K63" s="299" t="s">
        <v>3122</v>
      </c>
      <c r="L63" s="298" t="s">
        <v>3183</v>
      </c>
      <c r="M63" s="300">
        <v>54212844.829999998</v>
      </c>
    </row>
    <row r="64" spans="1:13" x14ac:dyDescent="0.25">
      <c r="A64" s="632" t="s">
        <v>2966</v>
      </c>
      <c r="B64" s="633"/>
      <c r="C64" s="634"/>
      <c r="D64" s="284">
        <f t="shared" si="3"/>
        <v>0</v>
      </c>
      <c r="E64" s="654"/>
      <c r="F64" s="283" t="s">
        <v>3064</v>
      </c>
      <c r="G64" s="293">
        <v>0</v>
      </c>
      <c r="H64" t="b">
        <f>TRIM(F64)=TRIM(A64)</f>
        <v>0</v>
      </c>
      <c r="K64" s="299" t="s">
        <v>3064</v>
      </c>
      <c r="L64" s="298" t="s">
        <v>3185</v>
      </c>
      <c r="M64" s="300"/>
    </row>
    <row r="65" spans="1:13" ht="45" x14ac:dyDescent="0.25">
      <c r="A65" s="632" t="s">
        <v>2967</v>
      </c>
      <c r="B65" s="633"/>
      <c r="C65" s="634"/>
      <c r="D65" s="284">
        <f t="shared" si="3"/>
        <v>0</v>
      </c>
      <c r="E65" s="654"/>
      <c r="F65" s="283" t="s">
        <v>3065</v>
      </c>
      <c r="G65" s="293">
        <v>0</v>
      </c>
      <c r="H65" t="b">
        <f t="shared" si="1"/>
        <v>1</v>
      </c>
      <c r="K65" s="299" t="s">
        <v>3065</v>
      </c>
      <c r="L65" s="298" t="s">
        <v>3186</v>
      </c>
      <c r="M65" s="300"/>
    </row>
    <row r="66" spans="1:13" x14ac:dyDescent="0.25">
      <c r="A66" s="641" t="s">
        <v>86</v>
      </c>
      <c r="B66" s="642"/>
      <c r="C66" s="643"/>
      <c r="D66" s="284">
        <f t="shared" si="3"/>
        <v>1078.778</v>
      </c>
      <c r="E66" s="654"/>
      <c r="F66" s="283" t="s">
        <v>3124</v>
      </c>
      <c r="G66" s="293">
        <v>12732833</v>
      </c>
      <c r="H66" t="b">
        <f t="shared" si="1"/>
        <v>1</v>
      </c>
      <c r="K66" s="299" t="s">
        <v>3124</v>
      </c>
      <c r="L66" s="298" t="s">
        <v>3187</v>
      </c>
      <c r="M66" s="300">
        <v>1078778</v>
      </c>
    </row>
    <row r="67" spans="1:13" ht="30" x14ac:dyDescent="0.25">
      <c r="A67" s="632" t="s">
        <v>2779</v>
      </c>
      <c r="B67" s="633"/>
      <c r="C67" s="634"/>
      <c r="D67" s="284">
        <f t="shared" si="3"/>
        <v>0</v>
      </c>
      <c r="E67" s="654"/>
      <c r="F67" s="283" t="s">
        <v>3125</v>
      </c>
      <c r="G67" s="293">
        <v>0</v>
      </c>
      <c r="H67" t="b">
        <f t="shared" si="1"/>
        <v>1</v>
      </c>
      <c r="K67" s="299" t="s">
        <v>3125</v>
      </c>
      <c r="L67" s="298" t="s">
        <v>3268</v>
      </c>
      <c r="M67" s="300"/>
    </row>
    <row r="68" spans="1:13" x14ac:dyDescent="0.25">
      <c r="A68" s="632" t="s">
        <v>2780</v>
      </c>
      <c r="B68" s="633"/>
      <c r="C68" s="634"/>
      <c r="D68" s="284">
        <f t="shared" si="3"/>
        <v>0</v>
      </c>
      <c r="E68" s="654"/>
      <c r="F68" s="283" t="s">
        <v>3126</v>
      </c>
      <c r="G68" s="293">
        <v>0</v>
      </c>
      <c r="H68" t="b">
        <f t="shared" si="1"/>
        <v>1</v>
      </c>
      <c r="K68" s="299" t="s">
        <v>3126</v>
      </c>
      <c r="L68" s="298" t="s">
        <v>3269</v>
      </c>
      <c r="M68" s="300"/>
    </row>
    <row r="69" spans="1:13" x14ac:dyDescent="0.25">
      <c r="A69" s="632" t="s">
        <v>2781</v>
      </c>
      <c r="B69" s="633"/>
      <c r="C69" s="634"/>
      <c r="D69" s="284">
        <f t="shared" si="3"/>
        <v>0</v>
      </c>
      <c r="E69" s="654"/>
      <c r="F69" s="283" t="s">
        <v>3127</v>
      </c>
      <c r="G69" s="293">
        <v>0</v>
      </c>
      <c r="H69" t="b">
        <f t="shared" si="1"/>
        <v>1</v>
      </c>
      <c r="K69" s="299" t="s">
        <v>3127</v>
      </c>
      <c r="L69" s="298" t="s">
        <v>3191</v>
      </c>
      <c r="M69" s="300"/>
    </row>
    <row r="70" spans="1:13" x14ac:dyDescent="0.25">
      <c r="A70" s="632" t="s">
        <v>2782</v>
      </c>
      <c r="B70" s="633"/>
      <c r="C70" s="634"/>
      <c r="D70" s="284">
        <f t="shared" si="3"/>
        <v>0</v>
      </c>
      <c r="E70" s="654"/>
      <c r="F70" s="283" t="s">
        <v>3128</v>
      </c>
      <c r="G70" s="293">
        <v>0</v>
      </c>
      <c r="H70" t="b">
        <f t="shared" si="1"/>
        <v>1</v>
      </c>
      <c r="K70" s="299" t="s">
        <v>3128</v>
      </c>
      <c r="L70" s="298" t="s">
        <v>3192</v>
      </c>
      <c r="M70" s="300"/>
    </row>
    <row r="71" spans="1:13" x14ac:dyDescent="0.25">
      <c r="A71" s="632" t="s">
        <v>2783</v>
      </c>
      <c r="B71" s="633"/>
      <c r="C71" s="634"/>
      <c r="D71" s="284">
        <f t="shared" si="3"/>
        <v>0</v>
      </c>
      <c r="E71" s="654"/>
      <c r="F71" s="283" t="s">
        <v>3129</v>
      </c>
      <c r="G71" s="293">
        <v>0</v>
      </c>
      <c r="H71" t="b">
        <f t="shared" si="1"/>
        <v>1</v>
      </c>
      <c r="K71" s="299" t="s">
        <v>3129</v>
      </c>
      <c r="L71" s="298" t="s">
        <v>3193</v>
      </c>
      <c r="M71" s="300"/>
    </row>
    <row r="72" spans="1:13" x14ac:dyDescent="0.25">
      <c r="A72" s="632" t="s">
        <v>2784</v>
      </c>
      <c r="B72" s="633"/>
      <c r="C72" s="634"/>
      <c r="D72" s="284">
        <f t="shared" si="3"/>
        <v>1078.778</v>
      </c>
      <c r="E72" s="654"/>
      <c r="F72" s="283" t="s">
        <v>3130</v>
      </c>
      <c r="G72" s="293">
        <v>12732833</v>
      </c>
      <c r="H72" t="b">
        <f t="shared" si="1"/>
        <v>0</v>
      </c>
      <c r="K72" s="299" t="s">
        <v>3130</v>
      </c>
      <c r="L72" s="298" t="s">
        <v>3270</v>
      </c>
      <c r="M72" s="300">
        <v>1078778</v>
      </c>
    </row>
    <row r="73" spans="1:13" x14ac:dyDescent="0.25">
      <c r="A73" s="641" t="s">
        <v>85</v>
      </c>
      <c r="B73" s="642"/>
      <c r="C73" s="643"/>
      <c r="D73" s="284">
        <f t="shared" si="3"/>
        <v>0</v>
      </c>
      <c r="E73" s="654"/>
      <c r="F73" s="283" t="s">
        <v>3131</v>
      </c>
      <c r="G73" s="293">
        <v>116</v>
      </c>
      <c r="H73" t="b">
        <f t="shared" si="1"/>
        <v>1</v>
      </c>
      <c r="K73" s="299" t="s">
        <v>3131</v>
      </c>
      <c r="L73" s="298" t="s">
        <v>3265</v>
      </c>
      <c r="M73" s="300"/>
    </row>
    <row r="74" spans="1:13" x14ac:dyDescent="0.25">
      <c r="A74" s="632" t="s">
        <v>2785</v>
      </c>
      <c r="B74" s="633"/>
      <c r="C74" s="634"/>
      <c r="D74" s="284">
        <f t="shared" si="3"/>
        <v>0</v>
      </c>
      <c r="E74" s="654"/>
      <c r="F74" s="283" t="s">
        <v>3132</v>
      </c>
      <c r="G74" s="293">
        <v>116</v>
      </c>
      <c r="H74" t="b">
        <f t="shared" si="1"/>
        <v>1</v>
      </c>
      <c r="K74" s="299" t="s">
        <v>3132</v>
      </c>
      <c r="L74" s="298" t="s">
        <v>3266</v>
      </c>
      <c r="M74" s="300"/>
    </row>
    <row r="75" spans="1:13" x14ac:dyDescent="0.25">
      <c r="A75" s="632" t="s">
        <v>2786</v>
      </c>
      <c r="B75" s="633"/>
      <c r="C75" s="634"/>
      <c r="D75" s="284">
        <f t="shared" si="3"/>
        <v>0</v>
      </c>
      <c r="E75" s="654"/>
      <c r="F75" s="283" t="s">
        <v>3133</v>
      </c>
      <c r="G75" s="293">
        <v>0</v>
      </c>
      <c r="H75" t="b">
        <f t="shared" ref="H75:H120" si="4">TRIM(F75)=TRIM(A75)</f>
        <v>1</v>
      </c>
      <c r="K75" s="299" t="s">
        <v>3133</v>
      </c>
      <c r="L75" s="298" t="s">
        <v>3196</v>
      </c>
      <c r="M75" s="300"/>
    </row>
    <row r="76" spans="1:13" x14ac:dyDescent="0.25">
      <c r="A76" s="641" t="s">
        <v>84</v>
      </c>
      <c r="B76" s="642"/>
      <c r="C76" s="643"/>
      <c r="D76" s="284">
        <f t="shared" si="3"/>
        <v>0</v>
      </c>
      <c r="E76" s="654"/>
      <c r="F76" s="283" t="s">
        <v>3134</v>
      </c>
      <c r="G76" s="293">
        <v>0</v>
      </c>
      <c r="H76" t="b">
        <f t="shared" si="4"/>
        <v>1</v>
      </c>
      <c r="K76" s="299" t="s">
        <v>3134</v>
      </c>
      <c r="L76" s="298" t="s">
        <v>3197</v>
      </c>
      <c r="M76" s="300"/>
    </row>
    <row r="77" spans="1:13" x14ac:dyDescent="0.25">
      <c r="A77" s="641" t="s">
        <v>83</v>
      </c>
      <c r="B77" s="642"/>
      <c r="C77" s="643"/>
      <c r="D77" s="284">
        <f t="shared" si="3"/>
        <v>22805.455590000005</v>
      </c>
      <c r="E77" s="654"/>
      <c r="F77" s="283" t="s">
        <v>3135</v>
      </c>
      <c r="G77" s="293">
        <v>14887369.25</v>
      </c>
      <c r="H77" t="b">
        <f t="shared" si="4"/>
        <v>1</v>
      </c>
      <c r="K77" s="299" t="s">
        <v>3135</v>
      </c>
      <c r="L77" s="298" t="s">
        <v>3198</v>
      </c>
      <c r="M77" s="300">
        <v>22805455.590000004</v>
      </c>
    </row>
    <row r="78" spans="1:13" ht="15.75" thickBot="1" x14ac:dyDescent="0.3">
      <c r="A78" s="656" t="s">
        <v>2787</v>
      </c>
      <c r="B78" s="657"/>
      <c r="C78" s="658"/>
      <c r="D78" s="284">
        <f t="shared" si="3"/>
        <v>0</v>
      </c>
      <c r="E78" s="654"/>
      <c r="F78" s="283" t="s">
        <v>3136</v>
      </c>
      <c r="G78" s="293">
        <v>0</v>
      </c>
      <c r="H78" t="b">
        <f t="shared" si="4"/>
        <v>1</v>
      </c>
      <c r="K78" s="299" t="s">
        <v>3136</v>
      </c>
      <c r="L78" s="298" t="s">
        <v>3200</v>
      </c>
      <c r="M78" s="300"/>
    </row>
    <row r="79" spans="1:13" ht="15.75" thickBot="1" x14ac:dyDescent="0.3">
      <c r="A79" s="618" t="s">
        <v>2742</v>
      </c>
      <c r="B79" s="621"/>
      <c r="C79" s="622"/>
      <c r="D79" s="286">
        <f>M49/1000</f>
        <v>1707051.2810432001</v>
      </c>
      <c r="E79" s="654"/>
      <c r="F79" s="294" t="s">
        <v>2742</v>
      </c>
      <c r="G79" s="293">
        <v>1681861987.6475</v>
      </c>
      <c r="H79" t="b">
        <f t="shared" si="4"/>
        <v>1</v>
      </c>
      <c r="L79" s="298" t="s">
        <v>3271</v>
      </c>
      <c r="M79" s="298" t="s">
        <v>3169</v>
      </c>
    </row>
    <row r="80" spans="1:13" x14ac:dyDescent="0.25">
      <c r="A80" s="615" t="s">
        <v>2743</v>
      </c>
      <c r="B80" s="616"/>
      <c r="C80" s="616"/>
      <c r="D80" s="617"/>
      <c r="E80" s="654"/>
      <c r="H80" t="b">
        <f t="shared" si="4"/>
        <v>0</v>
      </c>
      <c r="K80" s="299" t="s">
        <v>2744</v>
      </c>
      <c r="L80" s="298" t="s">
        <v>3201</v>
      </c>
      <c r="M80" s="300">
        <v>801464452.13999999</v>
      </c>
    </row>
    <row r="81" spans="1:13" x14ac:dyDescent="0.25">
      <c r="A81" s="632" t="s">
        <v>2968</v>
      </c>
      <c r="B81" s="633"/>
      <c r="C81" s="634"/>
      <c r="D81" s="287">
        <f>M81/1000</f>
        <v>852300.65</v>
      </c>
      <c r="E81" s="654"/>
      <c r="F81" s="283" t="s">
        <v>3137</v>
      </c>
      <c r="G81" s="293">
        <v>870854650</v>
      </c>
      <c r="H81" t="b">
        <f t="shared" si="4"/>
        <v>1</v>
      </c>
      <c r="K81" s="299" t="s">
        <v>3137</v>
      </c>
      <c r="L81" s="298" t="s">
        <v>3169</v>
      </c>
      <c r="M81" s="300">
        <v>852300650</v>
      </c>
    </row>
    <row r="82" spans="1:13" x14ac:dyDescent="0.25">
      <c r="A82" s="632" t="s">
        <v>2788</v>
      </c>
      <c r="B82" s="633"/>
      <c r="C82" s="634"/>
      <c r="D82" s="287">
        <f>M82/1000</f>
        <v>852300.65</v>
      </c>
      <c r="E82" s="654"/>
      <c r="F82" s="283" t="s">
        <v>3138</v>
      </c>
      <c r="G82" s="293">
        <v>870854650</v>
      </c>
      <c r="H82" t="b">
        <f t="shared" si="4"/>
        <v>1</v>
      </c>
      <c r="K82" s="299" t="s">
        <v>3138</v>
      </c>
      <c r="L82" s="298" t="s">
        <v>3170</v>
      </c>
      <c r="M82" s="300">
        <v>852300650</v>
      </c>
    </row>
    <row r="83" spans="1:13" x14ac:dyDescent="0.25">
      <c r="A83" s="632" t="s">
        <v>2789</v>
      </c>
      <c r="B83" s="633"/>
      <c r="C83" s="634"/>
      <c r="D83" s="287">
        <v>0</v>
      </c>
      <c r="E83" s="654"/>
      <c r="F83" s="283"/>
      <c r="G83" s="293"/>
      <c r="I83" s="53" t="s">
        <v>3168</v>
      </c>
      <c r="K83" s="299" t="s">
        <v>3139</v>
      </c>
      <c r="L83" s="298" t="s">
        <v>3251</v>
      </c>
      <c r="M83" s="300"/>
    </row>
    <row r="84" spans="1:13" x14ac:dyDescent="0.25">
      <c r="A84" s="641" t="s">
        <v>82</v>
      </c>
      <c r="B84" s="642"/>
      <c r="C84" s="643"/>
      <c r="D84" s="287">
        <f t="shared" ref="D84:D115" si="5">M83/1000</f>
        <v>0</v>
      </c>
      <c r="E84" s="654"/>
      <c r="F84" s="283" t="s">
        <v>3139</v>
      </c>
      <c r="G84" s="293">
        <v>0</v>
      </c>
      <c r="H84" t="b">
        <f t="shared" si="4"/>
        <v>1</v>
      </c>
      <c r="K84" s="299" t="s">
        <v>3140</v>
      </c>
      <c r="L84" s="298" t="s">
        <v>3252</v>
      </c>
      <c r="M84" s="300"/>
    </row>
    <row r="85" spans="1:13" x14ac:dyDescent="0.25">
      <c r="A85" s="641" t="s">
        <v>2790</v>
      </c>
      <c r="B85" s="642"/>
      <c r="C85" s="643"/>
      <c r="D85" s="287">
        <f t="shared" si="5"/>
        <v>0</v>
      </c>
      <c r="E85" s="654"/>
      <c r="F85" s="283" t="s">
        <v>3140</v>
      </c>
      <c r="G85" s="293">
        <v>0</v>
      </c>
      <c r="H85" t="b">
        <f t="shared" si="4"/>
        <v>1</v>
      </c>
      <c r="K85" s="299" t="s">
        <v>3141</v>
      </c>
      <c r="L85" s="298" t="s">
        <v>3253</v>
      </c>
      <c r="M85" s="300"/>
    </row>
    <row r="86" spans="1:13" x14ac:dyDescent="0.25">
      <c r="A86" s="632" t="s">
        <v>2791</v>
      </c>
      <c r="B86" s="633"/>
      <c r="C86" s="634"/>
      <c r="D86" s="287">
        <f t="shared" si="5"/>
        <v>0</v>
      </c>
      <c r="E86" s="654"/>
      <c r="F86" s="283" t="s">
        <v>3141</v>
      </c>
      <c r="G86" s="293">
        <v>0</v>
      </c>
      <c r="H86" t="b">
        <f t="shared" si="4"/>
        <v>1</v>
      </c>
      <c r="K86" s="299" t="s">
        <v>3142</v>
      </c>
      <c r="L86" s="298" t="s">
        <v>3175</v>
      </c>
      <c r="M86" s="300"/>
    </row>
    <row r="87" spans="1:13" x14ac:dyDescent="0.25">
      <c r="A87" s="632" t="s">
        <v>2792</v>
      </c>
      <c r="B87" s="633"/>
      <c r="C87" s="634"/>
      <c r="D87" s="287">
        <f t="shared" si="5"/>
        <v>0</v>
      </c>
      <c r="E87" s="654"/>
      <c r="F87" s="283" t="s">
        <v>3142</v>
      </c>
      <c r="G87" s="293">
        <v>0</v>
      </c>
      <c r="H87" t="b">
        <f t="shared" si="4"/>
        <v>1</v>
      </c>
      <c r="K87" s="299" t="s">
        <v>3143</v>
      </c>
      <c r="L87" s="298" t="s">
        <v>3176</v>
      </c>
      <c r="M87" s="300"/>
    </row>
    <row r="88" spans="1:13" x14ac:dyDescent="0.25">
      <c r="A88" s="632" t="s">
        <v>2969</v>
      </c>
      <c r="B88" s="633"/>
      <c r="C88" s="634"/>
      <c r="D88" s="287">
        <f t="shared" si="5"/>
        <v>0</v>
      </c>
      <c r="E88" s="654"/>
      <c r="F88" s="283" t="s">
        <v>3143</v>
      </c>
      <c r="G88" s="293">
        <v>0</v>
      </c>
      <c r="H88" t="b">
        <f t="shared" si="4"/>
        <v>1</v>
      </c>
      <c r="K88" s="299" t="s">
        <v>3144</v>
      </c>
      <c r="L88" s="298" t="s">
        <v>3178</v>
      </c>
      <c r="M88" s="300">
        <v>3688497.46</v>
      </c>
    </row>
    <row r="89" spans="1:13" x14ac:dyDescent="0.25">
      <c r="A89" s="632" t="s">
        <v>2970</v>
      </c>
      <c r="B89" s="633"/>
      <c r="C89" s="634"/>
      <c r="D89" s="287">
        <f t="shared" si="5"/>
        <v>3688.49746</v>
      </c>
      <c r="E89" s="654"/>
      <c r="F89" s="283" t="s">
        <v>3144</v>
      </c>
      <c r="G89" s="293">
        <v>-8744554.1799999997</v>
      </c>
      <c r="H89" t="b">
        <f t="shared" si="4"/>
        <v>1</v>
      </c>
      <c r="K89" s="299" t="s">
        <v>3145</v>
      </c>
      <c r="L89" s="298" t="s">
        <v>3272</v>
      </c>
      <c r="M89" s="300"/>
    </row>
    <row r="90" spans="1:13" x14ac:dyDescent="0.25">
      <c r="A90" s="632" t="s">
        <v>2793</v>
      </c>
      <c r="B90" s="633"/>
      <c r="C90" s="634"/>
      <c r="D90" s="287">
        <f t="shared" si="5"/>
        <v>0</v>
      </c>
      <c r="E90" s="654"/>
      <c r="F90" s="283" t="s">
        <v>3145</v>
      </c>
      <c r="G90" s="293">
        <v>0</v>
      </c>
      <c r="H90" t="b">
        <f t="shared" si="4"/>
        <v>1</v>
      </c>
      <c r="K90" s="299" t="s">
        <v>3067</v>
      </c>
      <c r="L90" s="298" t="s">
        <v>3179</v>
      </c>
      <c r="M90" s="300"/>
    </row>
    <row r="91" spans="1:13" x14ac:dyDescent="0.25">
      <c r="A91" s="632" t="s">
        <v>2971</v>
      </c>
      <c r="B91" s="633"/>
      <c r="C91" s="634"/>
      <c r="D91" s="287">
        <f t="shared" si="5"/>
        <v>0</v>
      </c>
      <c r="E91" s="654"/>
      <c r="F91" s="283" t="s">
        <v>3067</v>
      </c>
      <c r="G91" s="293">
        <v>0</v>
      </c>
      <c r="H91" t="b">
        <f t="shared" si="4"/>
        <v>1</v>
      </c>
      <c r="K91" s="299" t="s">
        <v>3070</v>
      </c>
      <c r="L91" s="298" t="s">
        <v>3180</v>
      </c>
      <c r="M91" s="300"/>
    </row>
    <row r="92" spans="1:13" ht="30" x14ac:dyDescent="0.25">
      <c r="A92" s="632" t="s">
        <v>2972</v>
      </c>
      <c r="B92" s="633"/>
      <c r="C92" s="634"/>
      <c r="D92" s="287">
        <f t="shared" si="5"/>
        <v>0</v>
      </c>
      <c r="E92" s="654"/>
      <c r="F92" s="283" t="s">
        <v>3070</v>
      </c>
      <c r="G92" s="293">
        <v>0</v>
      </c>
      <c r="H92" t="b">
        <f t="shared" si="4"/>
        <v>1</v>
      </c>
      <c r="K92" s="299" t="s">
        <v>3146</v>
      </c>
      <c r="L92" s="298" t="s">
        <v>3181</v>
      </c>
      <c r="M92" s="300"/>
    </row>
    <row r="93" spans="1:13" x14ac:dyDescent="0.25">
      <c r="A93" s="632" t="s">
        <v>2973</v>
      </c>
      <c r="B93" s="633"/>
      <c r="C93" s="634"/>
      <c r="D93" s="287">
        <f t="shared" si="5"/>
        <v>0</v>
      </c>
      <c r="E93" s="654"/>
      <c r="F93" s="283" t="s">
        <v>3146</v>
      </c>
      <c r="G93" s="293">
        <v>0</v>
      </c>
      <c r="H93" t="b">
        <f t="shared" si="4"/>
        <v>1</v>
      </c>
      <c r="K93" s="299" t="s">
        <v>3077</v>
      </c>
      <c r="L93" s="298" t="s">
        <v>3273</v>
      </c>
      <c r="M93" s="300"/>
    </row>
    <row r="94" spans="1:13" ht="30" x14ac:dyDescent="0.25">
      <c r="A94" s="632" t="s">
        <v>2974</v>
      </c>
      <c r="B94" s="633"/>
      <c r="C94" s="634"/>
      <c r="D94" s="287">
        <f t="shared" si="5"/>
        <v>0</v>
      </c>
      <c r="E94" s="654"/>
      <c r="F94" s="283" t="s">
        <v>3077</v>
      </c>
      <c r="G94" s="293">
        <v>0</v>
      </c>
      <c r="H94" t="b">
        <f t="shared" si="4"/>
        <v>1</v>
      </c>
      <c r="K94" s="299" t="s">
        <v>3147</v>
      </c>
      <c r="L94" s="298" t="s">
        <v>3274</v>
      </c>
      <c r="M94" s="300"/>
    </row>
    <row r="95" spans="1:13" ht="30" x14ac:dyDescent="0.25">
      <c r="A95" s="632" t="s">
        <v>2975</v>
      </c>
      <c r="B95" s="633"/>
      <c r="C95" s="634"/>
      <c r="D95" s="287">
        <f t="shared" si="5"/>
        <v>0</v>
      </c>
      <c r="E95" s="654"/>
      <c r="F95" s="283" t="s">
        <v>3147</v>
      </c>
      <c r="G95" s="293">
        <v>0</v>
      </c>
      <c r="H95" t="b">
        <f t="shared" si="4"/>
        <v>1</v>
      </c>
      <c r="K95" s="299" t="s">
        <v>3148</v>
      </c>
      <c r="L95" s="298" t="s">
        <v>3203</v>
      </c>
      <c r="M95" s="300"/>
    </row>
    <row r="96" spans="1:13" ht="45" x14ac:dyDescent="0.25">
      <c r="A96" s="632" t="s">
        <v>2976</v>
      </c>
      <c r="B96" s="633"/>
      <c r="C96" s="634"/>
      <c r="D96" s="287">
        <f t="shared" si="5"/>
        <v>0</v>
      </c>
      <c r="E96" s="654"/>
      <c r="F96" s="283" t="s">
        <v>3148</v>
      </c>
      <c r="G96" s="293">
        <v>0</v>
      </c>
      <c r="H96" t="b">
        <f t="shared" si="4"/>
        <v>1</v>
      </c>
      <c r="K96" s="299" t="s">
        <v>3149</v>
      </c>
      <c r="L96" s="298" t="s">
        <v>3204</v>
      </c>
      <c r="M96" s="300"/>
    </row>
    <row r="97" spans="1:13" ht="47.25" customHeight="1" x14ac:dyDescent="0.25">
      <c r="A97" s="632" t="s">
        <v>2995</v>
      </c>
      <c r="B97" s="633"/>
      <c r="C97" s="634"/>
      <c r="D97" s="287">
        <f t="shared" si="5"/>
        <v>0</v>
      </c>
      <c r="E97" s="654"/>
      <c r="F97" s="283" t="s">
        <v>3149</v>
      </c>
      <c r="G97" s="293">
        <v>0</v>
      </c>
      <c r="H97" t="b">
        <f t="shared" si="4"/>
        <v>0</v>
      </c>
      <c r="K97" s="299" t="s">
        <v>3150</v>
      </c>
      <c r="L97" s="298" t="s">
        <v>3205</v>
      </c>
      <c r="M97" s="300"/>
    </row>
    <row r="98" spans="1:13" ht="43.5" customHeight="1" x14ac:dyDescent="0.25">
      <c r="A98" s="632" t="s">
        <v>2996</v>
      </c>
      <c r="B98" s="633"/>
      <c r="C98" s="634"/>
      <c r="D98" s="287">
        <f t="shared" si="5"/>
        <v>0</v>
      </c>
      <c r="E98" s="654"/>
      <c r="F98" s="283" t="s">
        <v>3150</v>
      </c>
      <c r="G98" s="293">
        <v>0</v>
      </c>
      <c r="H98" t="b">
        <f t="shared" si="4"/>
        <v>0</v>
      </c>
      <c r="K98" s="299" t="s">
        <v>3151</v>
      </c>
      <c r="L98" s="298" t="s">
        <v>3206</v>
      </c>
      <c r="M98" s="300"/>
    </row>
    <row r="99" spans="1:13" ht="32.25" customHeight="1" x14ac:dyDescent="0.25">
      <c r="A99" s="632" t="s">
        <v>2997</v>
      </c>
      <c r="B99" s="633"/>
      <c r="C99" s="634"/>
      <c r="D99" s="287">
        <f t="shared" si="5"/>
        <v>0</v>
      </c>
      <c r="E99" s="654"/>
      <c r="F99" s="283" t="s">
        <v>3151</v>
      </c>
      <c r="G99" s="293">
        <v>0</v>
      </c>
      <c r="H99" t="b">
        <f t="shared" si="4"/>
        <v>0</v>
      </c>
      <c r="K99" s="299" t="s">
        <v>3152</v>
      </c>
      <c r="L99" s="298" t="s">
        <v>3207</v>
      </c>
      <c r="M99" s="300"/>
    </row>
    <row r="100" spans="1:13" ht="33.75" customHeight="1" x14ac:dyDescent="0.25">
      <c r="A100" s="632" t="s">
        <v>2998</v>
      </c>
      <c r="B100" s="633"/>
      <c r="C100" s="634"/>
      <c r="D100" s="287">
        <f t="shared" si="5"/>
        <v>0</v>
      </c>
      <c r="E100" s="654"/>
      <c r="F100" s="283" t="s">
        <v>3152</v>
      </c>
      <c r="G100" s="293">
        <v>0</v>
      </c>
      <c r="H100" t="b">
        <f t="shared" si="4"/>
        <v>0</v>
      </c>
      <c r="K100" s="299" t="s">
        <v>3153</v>
      </c>
      <c r="L100" s="298" t="s">
        <v>3275</v>
      </c>
      <c r="M100" s="300">
        <v>3688497.46</v>
      </c>
    </row>
    <row r="101" spans="1:13" s="53" customFormat="1" x14ac:dyDescent="0.25">
      <c r="A101" s="632" t="s">
        <v>2794</v>
      </c>
      <c r="B101" s="633"/>
      <c r="C101" s="634"/>
      <c r="D101" s="287">
        <f t="shared" si="5"/>
        <v>3688.49746</v>
      </c>
      <c r="E101" s="654"/>
      <c r="F101" s="283" t="s">
        <v>3153</v>
      </c>
      <c r="G101" s="293">
        <v>-8744554.1799999997</v>
      </c>
      <c r="H101" t="b">
        <f t="shared" si="4"/>
        <v>1</v>
      </c>
      <c r="K101" s="299" t="s">
        <v>3154</v>
      </c>
      <c r="L101" s="298" t="s">
        <v>3182</v>
      </c>
      <c r="M101" s="300"/>
    </row>
    <row r="102" spans="1:13" ht="27" customHeight="1" x14ac:dyDescent="0.25">
      <c r="A102" s="632" t="s">
        <v>2977</v>
      </c>
      <c r="B102" s="633"/>
      <c r="C102" s="634"/>
      <c r="D102" s="287">
        <f t="shared" si="5"/>
        <v>0</v>
      </c>
      <c r="E102" s="654"/>
      <c r="F102" s="283" t="s">
        <v>3154</v>
      </c>
      <c r="G102" s="293">
        <v>0</v>
      </c>
      <c r="H102" t="b">
        <f t="shared" si="4"/>
        <v>1</v>
      </c>
      <c r="K102" s="299" t="s">
        <v>3155</v>
      </c>
      <c r="L102" s="298" t="s">
        <v>3183</v>
      </c>
      <c r="M102" s="300"/>
    </row>
    <row r="103" spans="1:13" ht="30" x14ac:dyDescent="0.25">
      <c r="A103" s="632" t="s">
        <v>2978</v>
      </c>
      <c r="B103" s="633"/>
      <c r="C103" s="634"/>
      <c r="D103" s="287">
        <f t="shared" si="5"/>
        <v>0</v>
      </c>
      <c r="E103" s="654"/>
      <c r="F103" s="283" t="s">
        <v>3155</v>
      </c>
      <c r="G103" s="293">
        <v>0</v>
      </c>
      <c r="H103" t="b">
        <f t="shared" si="4"/>
        <v>1</v>
      </c>
      <c r="K103" s="299" t="s">
        <v>3156</v>
      </c>
      <c r="L103" s="298" t="s">
        <v>3185</v>
      </c>
      <c r="M103" s="300"/>
    </row>
    <row r="104" spans="1:13" ht="30" x14ac:dyDescent="0.25">
      <c r="A104" s="632" t="s">
        <v>2979</v>
      </c>
      <c r="B104" s="633"/>
      <c r="C104" s="634"/>
      <c r="D104" s="287">
        <f t="shared" si="5"/>
        <v>0</v>
      </c>
      <c r="E104" s="654"/>
      <c r="F104" s="283" t="s">
        <v>3156</v>
      </c>
      <c r="G104" s="293">
        <v>0</v>
      </c>
      <c r="H104" t="b">
        <f t="shared" si="4"/>
        <v>1</v>
      </c>
      <c r="K104" s="299" t="s">
        <v>3157</v>
      </c>
      <c r="L104" s="298" t="s">
        <v>3276</v>
      </c>
      <c r="M104" s="300">
        <v>3688497.46</v>
      </c>
    </row>
    <row r="105" spans="1:13" x14ac:dyDescent="0.25">
      <c r="A105" s="632" t="s">
        <v>2980</v>
      </c>
      <c r="B105" s="633"/>
      <c r="C105" s="634"/>
      <c r="D105" s="287">
        <f t="shared" si="5"/>
        <v>3688.49746</v>
      </c>
      <c r="E105" s="654"/>
      <c r="F105" s="283" t="s">
        <v>3157</v>
      </c>
      <c r="G105" s="293">
        <v>-8744554.1799999997</v>
      </c>
      <c r="H105" t="b">
        <f t="shared" si="4"/>
        <v>1</v>
      </c>
      <c r="K105" s="299" t="s">
        <v>3158</v>
      </c>
      <c r="L105" s="298" t="s">
        <v>3277</v>
      </c>
      <c r="M105" s="300"/>
    </row>
    <row r="106" spans="1:13" x14ac:dyDescent="0.25">
      <c r="A106" s="632" t="s">
        <v>2981</v>
      </c>
      <c r="B106" s="633"/>
      <c r="C106" s="634"/>
      <c r="D106" s="287">
        <f t="shared" si="5"/>
        <v>0</v>
      </c>
      <c r="E106" s="654"/>
      <c r="F106" s="283" t="s">
        <v>3158</v>
      </c>
      <c r="G106" s="293">
        <v>0</v>
      </c>
      <c r="H106" t="b">
        <f t="shared" si="4"/>
        <v>1</v>
      </c>
      <c r="K106" s="299" t="s">
        <v>3077</v>
      </c>
      <c r="L106" s="298" t="s">
        <v>3187</v>
      </c>
      <c r="M106" s="300"/>
    </row>
    <row r="107" spans="1:13" ht="30" x14ac:dyDescent="0.25">
      <c r="A107" s="632" t="s">
        <v>2974</v>
      </c>
      <c r="B107" s="633"/>
      <c r="C107" s="634"/>
      <c r="D107" s="287">
        <f t="shared" si="5"/>
        <v>0</v>
      </c>
      <c r="E107" s="654"/>
      <c r="F107" s="283" t="s">
        <v>3077</v>
      </c>
      <c r="G107" s="293">
        <v>0</v>
      </c>
      <c r="H107" t="b">
        <f t="shared" si="4"/>
        <v>1</v>
      </c>
      <c r="K107" s="299" t="s">
        <v>3147</v>
      </c>
      <c r="L107" s="298" t="s">
        <v>3268</v>
      </c>
      <c r="M107" s="300"/>
    </row>
    <row r="108" spans="1:13" ht="22.5" customHeight="1" x14ac:dyDescent="0.25">
      <c r="A108" s="632" t="s">
        <v>2975</v>
      </c>
      <c r="B108" s="633"/>
      <c r="C108" s="634"/>
      <c r="D108" s="287">
        <f t="shared" si="5"/>
        <v>0</v>
      </c>
      <c r="E108" s="654"/>
      <c r="F108" s="283" t="s">
        <v>3147</v>
      </c>
      <c r="G108" s="293">
        <v>0</v>
      </c>
      <c r="H108" t="b">
        <f t="shared" si="4"/>
        <v>1</v>
      </c>
      <c r="K108" s="299" t="s">
        <v>3159</v>
      </c>
      <c r="L108" s="298" t="s">
        <v>3269</v>
      </c>
      <c r="M108" s="300">
        <v>-70440678.219999999</v>
      </c>
    </row>
    <row r="109" spans="1:13" x14ac:dyDescent="0.25">
      <c r="A109" s="632" t="s">
        <v>2982</v>
      </c>
      <c r="B109" s="633"/>
      <c r="C109" s="634"/>
      <c r="D109" s="287">
        <f t="shared" si="5"/>
        <v>-70440.678220000002</v>
      </c>
      <c r="E109" s="654"/>
      <c r="F109" s="283" t="s">
        <v>3159</v>
      </c>
      <c r="G109" s="293">
        <v>-37013860.770000003</v>
      </c>
      <c r="H109" t="b">
        <f t="shared" si="4"/>
        <v>1</v>
      </c>
      <c r="K109" s="299" t="s">
        <v>3160</v>
      </c>
      <c r="L109" s="298" t="s">
        <v>3191</v>
      </c>
      <c r="M109" s="300"/>
    </row>
    <row r="110" spans="1:13" x14ac:dyDescent="0.25">
      <c r="A110" s="632" t="s">
        <v>2795</v>
      </c>
      <c r="B110" s="633"/>
      <c r="C110" s="634"/>
      <c r="D110" s="287">
        <f t="shared" si="5"/>
        <v>0</v>
      </c>
      <c r="E110" s="654"/>
      <c r="F110" s="283" t="s">
        <v>3160</v>
      </c>
      <c r="G110" s="293">
        <v>0</v>
      </c>
      <c r="H110" t="b">
        <f t="shared" si="4"/>
        <v>1</v>
      </c>
      <c r="K110" s="299" t="s">
        <v>3161</v>
      </c>
      <c r="L110" s="298" t="s">
        <v>3192</v>
      </c>
      <c r="M110" s="300"/>
    </row>
    <row r="111" spans="1:13" ht="45" x14ac:dyDescent="0.25">
      <c r="A111" s="632" t="s">
        <v>2796</v>
      </c>
      <c r="B111" s="633"/>
      <c r="C111" s="634"/>
      <c r="D111" s="287">
        <f t="shared" si="5"/>
        <v>0</v>
      </c>
      <c r="E111" s="654"/>
      <c r="F111" s="283" t="s">
        <v>3161</v>
      </c>
      <c r="G111" s="293">
        <v>1327010.3500000001</v>
      </c>
      <c r="H111" t="b">
        <f t="shared" si="4"/>
        <v>0</v>
      </c>
      <c r="K111" s="299" t="s">
        <v>3162</v>
      </c>
      <c r="L111" s="298" t="s">
        <v>3193</v>
      </c>
      <c r="M111" s="300"/>
    </row>
    <row r="112" spans="1:13" ht="47.25" customHeight="1" x14ac:dyDescent="0.25">
      <c r="A112" s="632" t="s">
        <v>2994</v>
      </c>
      <c r="B112" s="633"/>
      <c r="C112" s="634"/>
      <c r="D112" s="287">
        <f t="shared" si="5"/>
        <v>0</v>
      </c>
      <c r="E112" s="654"/>
      <c r="F112" s="283" t="s">
        <v>3162</v>
      </c>
      <c r="G112" s="293">
        <v>0</v>
      </c>
      <c r="H112" t="b">
        <f t="shared" si="4"/>
        <v>1</v>
      </c>
      <c r="K112" s="299" t="s">
        <v>3091</v>
      </c>
      <c r="L112" s="298" t="s">
        <v>3270</v>
      </c>
      <c r="M112" s="300"/>
    </row>
    <row r="113" spans="1:13" x14ac:dyDescent="0.25">
      <c r="A113" s="632" t="s">
        <v>2775</v>
      </c>
      <c r="B113" s="633"/>
      <c r="C113" s="634"/>
      <c r="D113" s="287">
        <f t="shared" si="5"/>
        <v>0</v>
      </c>
      <c r="E113" s="654"/>
      <c r="F113" s="283" t="s">
        <v>3091</v>
      </c>
      <c r="G113" s="293">
        <v>1327010.3500000001</v>
      </c>
      <c r="H113" t="b">
        <f t="shared" si="4"/>
        <v>1</v>
      </c>
      <c r="K113" s="299" t="s">
        <v>3163</v>
      </c>
      <c r="L113" s="298" t="s">
        <v>3265</v>
      </c>
      <c r="M113" s="300"/>
    </row>
    <row r="114" spans="1:13" x14ac:dyDescent="0.25">
      <c r="A114" s="641" t="s">
        <v>2659</v>
      </c>
      <c r="B114" s="642"/>
      <c r="C114" s="643"/>
      <c r="D114" s="287">
        <f t="shared" si="5"/>
        <v>0</v>
      </c>
      <c r="E114" s="654"/>
      <c r="F114" s="283" t="s">
        <v>3163</v>
      </c>
      <c r="G114" s="293">
        <v>0</v>
      </c>
      <c r="H114" t="b">
        <f t="shared" si="4"/>
        <v>0</v>
      </c>
      <c r="K114" s="299" t="s">
        <v>3164</v>
      </c>
      <c r="L114" s="298" t="s">
        <v>3266</v>
      </c>
      <c r="M114" s="300">
        <v>15915982.9</v>
      </c>
    </row>
    <row r="115" spans="1:13" x14ac:dyDescent="0.25">
      <c r="A115" s="632" t="s">
        <v>2797</v>
      </c>
      <c r="B115" s="633"/>
      <c r="C115" s="634"/>
      <c r="D115" s="287">
        <f t="shared" si="5"/>
        <v>15915.982900000001</v>
      </c>
      <c r="E115" s="654"/>
      <c r="F115" s="283" t="s">
        <v>3164</v>
      </c>
      <c r="G115" s="293">
        <v>-6956257.1599999927</v>
      </c>
      <c r="H115" t="b">
        <f t="shared" si="4"/>
        <v>0</v>
      </c>
      <c r="K115" s="299" t="s">
        <v>3165</v>
      </c>
      <c r="L115" s="298" t="s">
        <v>3196</v>
      </c>
      <c r="M115" s="300"/>
    </row>
    <row r="116" spans="1:13" x14ac:dyDescent="0.25">
      <c r="A116" s="632" t="s">
        <v>2983</v>
      </c>
      <c r="B116" s="633"/>
      <c r="C116" s="634"/>
      <c r="D116" s="287">
        <f>M116/1000</f>
        <v>0</v>
      </c>
      <c r="E116" s="654"/>
      <c r="F116" s="283" t="s">
        <v>3166</v>
      </c>
      <c r="G116" s="293">
        <v>0</v>
      </c>
      <c r="H116" t="b">
        <f t="shared" si="4"/>
        <v>1</v>
      </c>
      <c r="I116" s="283" t="s">
        <v>3165</v>
      </c>
      <c r="J116" s="293"/>
      <c r="K116" s="299" t="s">
        <v>3166</v>
      </c>
      <c r="L116" s="298" t="s">
        <v>3197</v>
      </c>
      <c r="M116" s="300"/>
    </row>
    <row r="117" spans="1:13" x14ac:dyDescent="0.25">
      <c r="A117" s="632" t="s">
        <v>2798</v>
      </c>
      <c r="B117" s="633"/>
      <c r="C117" s="634"/>
      <c r="D117" s="287">
        <f>M117/1000</f>
        <v>0</v>
      </c>
      <c r="E117" s="654"/>
      <c r="F117" s="283" t="s">
        <v>3144</v>
      </c>
      <c r="G117" s="293">
        <v>-8744554.1799999997</v>
      </c>
      <c r="H117" t="b">
        <f t="shared" si="4"/>
        <v>1</v>
      </c>
      <c r="K117" s="299" t="s">
        <v>3144</v>
      </c>
      <c r="L117" s="298" t="s">
        <v>3198</v>
      </c>
      <c r="M117" s="300"/>
    </row>
    <row r="118" spans="1:13" ht="15.75" thickBot="1" x14ac:dyDescent="0.3">
      <c r="A118" s="632" t="s">
        <v>2799</v>
      </c>
      <c r="B118" s="633"/>
      <c r="C118" s="634"/>
      <c r="D118" s="287">
        <f>M118/1000</f>
        <v>0</v>
      </c>
      <c r="E118" s="654"/>
      <c r="F118" s="283" t="s">
        <v>3167</v>
      </c>
      <c r="G118" s="293">
        <v>0</v>
      </c>
      <c r="H118" t="b">
        <f t="shared" si="4"/>
        <v>1</v>
      </c>
      <c r="K118" s="299" t="s">
        <v>3167</v>
      </c>
      <c r="L118" s="298" t="s">
        <v>3200</v>
      </c>
      <c r="M118" s="300"/>
    </row>
    <row r="119" spans="1:13" ht="15.75" thickBot="1" x14ac:dyDescent="0.3">
      <c r="A119" s="618" t="s">
        <v>2744</v>
      </c>
      <c r="B119" s="619"/>
      <c r="C119" s="620"/>
      <c r="D119" s="286">
        <f>M80/1000</f>
        <v>801464.45213999995</v>
      </c>
      <c r="E119" s="654"/>
      <c r="F119" s="283" t="s">
        <v>2744</v>
      </c>
      <c r="G119" s="293">
        <v>819466988.24000001</v>
      </c>
      <c r="H119" t="b">
        <f t="shared" si="4"/>
        <v>1</v>
      </c>
      <c r="K119" s="299" t="s">
        <v>2745</v>
      </c>
      <c r="L119" s="298" t="s">
        <v>3202</v>
      </c>
      <c r="M119" s="300">
        <v>2508515733.1831999</v>
      </c>
    </row>
    <row r="120" spans="1:13" ht="15.75" thickBot="1" x14ac:dyDescent="0.3">
      <c r="A120" s="618" t="s">
        <v>2745</v>
      </c>
      <c r="B120" s="662"/>
      <c r="C120" s="663"/>
      <c r="D120" s="286">
        <f>M119/1000</f>
        <v>2508515.7331832</v>
      </c>
      <c r="E120" s="655"/>
      <c r="F120" s="283" t="s">
        <v>2745</v>
      </c>
      <c r="G120" s="293">
        <v>2501328975.8874998</v>
      </c>
      <c r="H120" t="b">
        <f t="shared" si="4"/>
        <v>1</v>
      </c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3CCCC"/>
  </sheetPr>
  <dimension ref="A1:M84"/>
  <sheetViews>
    <sheetView view="pageBreakPreview" zoomScaleNormal="100" zoomScaleSheetLayoutView="100" workbookViewId="0">
      <selection activeCell="J83" sqref="J83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  <col min="11" max="11" width="40.28515625" customWidth="1"/>
    <col min="12" max="12" width="9" customWidth="1"/>
    <col min="13" max="13" width="15" customWidth="1"/>
  </cols>
  <sheetData>
    <row r="1" spans="1:13" ht="18" customHeight="1" x14ac:dyDescent="0.25">
      <c r="A1" s="556" t="s">
        <v>2860</v>
      </c>
      <c r="B1" s="557"/>
      <c r="C1" s="644"/>
      <c r="D1" s="644"/>
      <c r="E1" s="644"/>
      <c r="F1" s="645"/>
    </row>
    <row r="2" spans="1:13" ht="27.75" customHeight="1" x14ac:dyDescent="0.3">
      <c r="A2" s="110" t="s">
        <v>2661</v>
      </c>
      <c r="B2" s="193"/>
      <c r="C2" s="43"/>
      <c r="D2" s="43"/>
      <c r="E2" s="43"/>
      <c r="F2" s="43"/>
    </row>
    <row r="3" spans="1:13" x14ac:dyDescent="0.25">
      <c r="A3" s="611"/>
      <c r="B3" s="611"/>
      <c r="C3" s="611"/>
      <c r="D3" s="611"/>
      <c r="E3" s="611"/>
    </row>
    <row r="4" spans="1:13" x14ac:dyDescent="0.25">
      <c r="A4" s="691" t="s">
        <v>6</v>
      </c>
      <c r="B4" s="692"/>
      <c r="C4" s="692"/>
      <c r="D4" s="692"/>
      <c r="E4" s="696" t="s">
        <v>3005</v>
      </c>
      <c r="K4" s="297" t="s">
        <v>3117</v>
      </c>
      <c r="L4" s="297" t="s">
        <v>3320</v>
      </c>
    </row>
    <row r="5" spans="1:13" ht="58.5" customHeight="1" thickBot="1" x14ac:dyDescent="0.3">
      <c r="A5" s="693"/>
      <c r="B5" s="694"/>
      <c r="C5" s="694"/>
      <c r="D5" s="694"/>
      <c r="E5" s="401"/>
      <c r="K5" s="299" t="s">
        <v>2825</v>
      </c>
      <c r="L5" s="298" t="s">
        <v>3241</v>
      </c>
      <c r="M5" s="300">
        <v>15915982.9</v>
      </c>
    </row>
    <row r="6" spans="1:13" ht="30.75" thickBot="1" x14ac:dyDescent="0.3">
      <c r="A6" s="650" t="s">
        <v>2662</v>
      </c>
      <c r="B6" s="651"/>
      <c r="C6" s="652"/>
      <c r="D6" s="301">
        <f>Obsah!C4</f>
        <v>45565</v>
      </c>
      <c r="E6" s="250"/>
      <c r="K6" s="299" t="s">
        <v>2823</v>
      </c>
      <c r="L6" s="298" t="s">
        <v>3242</v>
      </c>
      <c r="M6" s="300">
        <v>15915982.9</v>
      </c>
    </row>
    <row r="7" spans="1:13" s="13" customFormat="1" ht="45" x14ac:dyDescent="0.25">
      <c r="A7" s="432" t="s">
        <v>2991</v>
      </c>
      <c r="B7" s="433"/>
      <c r="C7" s="434"/>
      <c r="D7" s="258" t="s">
        <v>77</v>
      </c>
      <c r="E7" s="678" t="s">
        <v>2679</v>
      </c>
      <c r="K7" s="299" t="s">
        <v>2821</v>
      </c>
      <c r="L7" s="298" t="s">
        <v>3243</v>
      </c>
      <c r="M7" s="300">
        <v>15915982.9</v>
      </c>
    </row>
    <row r="8" spans="1:13" s="13" customFormat="1" ht="15.75" thickBot="1" x14ac:dyDescent="0.3">
      <c r="A8" s="595"/>
      <c r="B8" s="596"/>
      <c r="C8" s="597"/>
      <c r="D8" s="261" t="str">
        <f>'Část 5'!D8</f>
        <v>(3Q/2024)</v>
      </c>
      <c r="E8" s="679"/>
      <c r="G8" s="297" t="s">
        <v>3117</v>
      </c>
      <c r="H8" s="297"/>
      <c r="I8" s="297" t="s">
        <v>3279</v>
      </c>
      <c r="K8" s="299" t="s">
        <v>2746</v>
      </c>
      <c r="L8" s="298" t="s">
        <v>3244</v>
      </c>
      <c r="M8" s="300">
        <v>94776650.710000008</v>
      </c>
    </row>
    <row r="9" spans="1:13" x14ac:dyDescent="0.25">
      <c r="A9" s="510" t="s">
        <v>102</v>
      </c>
      <c r="B9" s="670"/>
      <c r="C9" s="671"/>
      <c r="D9" s="290">
        <f t="shared" ref="D9:D43" si="0">M9/1000</f>
        <v>167050.87487</v>
      </c>
      <c r="E9" s="679"/>
      <c r="F9" t="b">
        <f>TRIM(A9)=TRIM(G9)</f>
        <v>1</v>
      </c>
      <c r="G9" s="283" t="s">
        <v>102</v>
      </c>
      <c r="H9" s="296" t="s">
        <v>3169</v>
      </c>
      <c r="I9" s="293">
        <v>179735792.63999999</v>
      </c>
      <c r="K9" s="299" t="s">
        <v>102</v>
      </c>
      <c r="L9" s="298" t="s">
        <v>3169</v>
      </c>
      <c r="M9" s="300">
        <v>167050874.87</v>
      </c>
    </row>
    <row r="10" spans="1:13" x14ac:dyDescent="0.25">
      <c r="A10" s="368" t="s">
        <v>2826</v>
      </c>
      <c r="B10" s="674"/>
      <c r="C10" s="498"/>
      <c r="D10" s="291">
        <f t="shared" si="0"/>
        <v>0</v>
      </c>
      <c r="E10" s="679"/>
      <c r="F10" t="b">
        <f t="shared" ref="F10:F73" si="1">TRIM(A10)=TRIM(G10)</f>
        <v>1</v>
      </c>
      <c r="G10" s="283" t="s">
        <v>3055</v>
      </c>
      <c r="H10" s="296" t="s">
        <v>3170</v>
      </c>
      <c r="I10" s="293">
        <v>0</v>
      </c>
      <c r="K10" s="299" t="s">
        <v>3055</v>
      </c>
      <c r="L10" s="298" t="s">
        <v>3170</v>
      </c>
      <c r="M10" s="300"/>
    </row>
    <row r="11" spans="1:13" ht="45" x14ac:dyDescent="0.25">
      <c r="A11" s="672" t="s">
        <v>2827</v>
      </c>
      <c r="B11" s="487"/>
      <c r="C11" s="673"/>
      <c r="D11" s="291">
        <f t="shared" si="0"/>
        <v>0</v>
      </c>
      <c r="E11" s="679"/>
      <c r="F11" t="b">
        <f t="shared" si="1"/>
        <v>0</v>
      </c>
      <c r="G11" s="283" t="s">
        <v>3060</v>
      </c>
      <c r="H11" s="296" t="s">
        <v>3171</v>
      </c>
      <c r="I11" s="293">
        <v>0</v>
      </c>
      <c r="K11" s="299" t="s">
        <v>3060</v>
      </c>
      <c r="L11" s="298" t="s">
        <v>3171</v>
      </c>
      <c r="M11" s="300"/>
    </row>
    <row r="12" spans="1:13" ht="30" x14ac:dyDescent="0.25">
      <c r="A12" s="368" t="s">
        <v>96</v>
      </c>
      <c r="B12" s="674"/>
      <c r="C12" s="498"/>
      <c r="D12" s="291">
        <f t="shared" si="0"/>
        <v>0</v>
      </c>
      <c r="E12" s="679"/>
      <c r="F12" t="b">
        <f t="shared" si="1"/>
        <v>1</v>
      </c>
      <c r="G12" s="283" t="s">
        <v>3061</v>
      </c>
      <c r="H12" s="296" t="s">
        <v>3172</v>
      </c>
      <c r="I12" s="293">
        <v>0</v>
      </c>
      <c r="K12" s="299" t="s">
        <v>3061</v>
      </c>
      <c r="L12" s="298" t="s">
        <v>3172</v>
      </c>
      <c r="M12" s="300"/>
    </row>
    <row r="13" spans="1:13" ht="45" x14ac:dyDescent="0.25">
      <c r="A13" s="672" t="s">
        <v>2828</v>
      </c>
      <c r="B13" s="487"/>
      <c r="C13" s="673"/>
      <c r="D13" s="291">
        <f t="shared" si="0"/>
        <v>11639.6373</v>
      </c>
      <c r="E13" s="679"/>
      <c r="F13" t="b">
        <f t="shared" si="1"/>
        <v>1</v>
      </c>
      <c r="G13" s="283" t="s">
        <v>3062</v>
      </c>
      <c r="H13" s="296" t="s">
        <v>3173</v>
      </c>
      <c r="I13" s="293">
        <v>10502865.050000001</v>
      </c>
      <c r="K13" s="299" t="s">
        <v>3062</v>
      </c>
      <c r="L13" s="298" t="s">
        <v>3173</v>
      </c>
      <c r="M13" s="300">
        <v>11639637.300000001</v>
      </c>
    </row>
    <row r="14" spans="1:13" x14ac:dyDescent="0.25">
      <c r="A14" s="672" t="s">
        <v>2681</v>
      </c>
      <c r="B14" s="487"/>
      <c r="C14" s="673"/>
      <c r="D14" s="291">
        <f t="shared" si="0"/>
        <v>155411.23757</v>
      </c>
      <c r="E14" s="679"/>
      <c r="F14" t="b">
        <f t="shared" si="1"/>
        <v>1</v>
      </c>
      <c r="G14" s="283" t="s">
        <v>3063</v>
      </c>
      <c r="H14" s="296" t="s">
        <v>3174</v>
      </c>
      <c r="I14" s="293">
        <v>169105906.47999999</v>
      </c>
      <c r="K14" s="299" t="s">
        <v>3063</v>
      </c>
      <c r="L14" s="298" t="s">
        <v>3174</v>
      </c>
      <c r="M14" s="300">
        <v>155411237.56999999</v>
      </c>
    </row>
    <row r="15" spans="1:13" ht="30" x14ac:dyDescent="0.25">
      <c r="A15" s="672" t="s">
        <v>2829</v>
      </c>
      <c r="B15" s="487"/>
      <c r="C15" s="673"/>
      <c r="D15" s="288">
        <f t="shared" si="0"/>
        <v>0</v>
      </c>
      <c r="E15" s="679"/>
      <c r="F15" t="b">
        <f t="shared" si="1"/>
        <v>1</v>
      </c>
      <c r="G15" s="283" t="s">
        <v>3078</v>
      </c>
      <c r="H15" s="296" t="s">
        <v>3175</v>
      </c>
      <c r="I15" s="293">
        <v>0</v>
      </c>
      <c r="K15" s="299" t="s">
        <v>3078</v>
      </c>
      <c r="L15" s="298" t="s">
        <v>3175</v>
      </c>
      <c r="M15" s="300"/>
    </row>
    <row r="16" spans="1:13" x14ac:dyDescent="0.25">
      <c r="A16" s="672" t="s">
        <v>91</v>
      </c>
      <c r="B16" s="487"/>
      <c r="C16" s="673"/>
      <c r="D16" s="289">
        <f t="shared" si="0"/>
        <v>0</v>
      </c>
      <c r="E16" s="679"/>
      <c r="F16" t="b">
        <f t="shared" si="1"/>
        <v>1</v>
      </c>
      <c r="G16" s="283" t="s">
        <v>3076</v>
      </c>
      <c r="H16" s="296" t="s">
        <v>3176</v>
      </c>
      <c r="I16" s="293">
        <v>127021.11</v>
      </c>
      <c r="K16" s="299" t="s">
        <v>3076</v>
      </c>
      <c r="L16" s="298" t="s">
        <v>3176</v>
      </c>
      <c r="M16" s="300"/>
    </row>
    <row r="17" spans="1:13" x14ac:dyDescent="0.25">
      <c r="A17" s="672" t="s">
        <v>2830</v>
      </c>
      <c r="B17" s="487"/>
      <c r="C17" s="673"/>
      <c r="D17" s="289">
        <f t="shared" si="0"/>
        <v>0</v>
      </c>
      <c r="E17" s="679"/>
      <c r="F17" t="b">
        <f t="shared" si="1"/>
        <v>1</v>
      </c>
      <c r="G17" s="283" t="s">
        <v>3079</v>
      </c>
      <c r="H17" s="296" t="s">
        <v>3177</v>
      </c>
      <c r="I17" s="293">
        <v>0</v>
      </c>
      <c r="K17" s="299" t="s">
        <v>3079</v>
      </c>
      <c r="L17" s="298" t="s">
        <v>3177</v>
      </c>
      <c r="M17" s="300"/>
    </row>
    <row r="18" spans="1:13" x14ac:dyDescent="0.25">
      <c r="A18" s="672" t="s">
        <v>2984</v>
      </c>
      <c r="B18" s="487"/>
      <c r="C18" s="673"/>
      <c r="D18" s="292">
        <f t="shared" si="0"/>
        <v>66921.871319999991</v>
      </c>
      <c r="E18" s="679"/>
      <c r="F18" t="b">
        <f t="shared" si="1"/>
        <v>1</v>
      </c>
      <c r="G18" s="283" t="s">
        <v>3080</v>
      </c>
      <c r="H18" s="296" t="s">
        <v>3178</v>
      </c>
      <c r="I18" s="293">
        <v>50325018.990000002</v>
      </c>
      <c r="K18" s="299" t="s">
        <v>3080</v>
      </c>
      <c r="L18" s="298" t="s">
        <v>3178</v>
      </c>
      <c r="M18" s="300">
        <v>66921871.319999993</v>
      </c>
    </row>
    <row r="19" spans="1:13" x14ac:dyDescent="0.25">
      <c r="A19" s="368" t="s">
        <v>2831</v>
      </c>
      <c r="B19" s="674"/>
      <c r="C19" s="498"/>
      <c r="D19" s="289">
        <f t="shared" si="0"/>
        <v>0</v>
      </c>
      <c r="E19" s="679"/>
      <c r="F19" t="b">
        <f t="shared" si="1"/>
        <v>1</v>
      </c>
      <c r="G19" s="283" t="s">
        <v>3081</v>
      </c>
      <c r="H19" s="296" t="s">
        <v>3179</v>
      </c>
      <c r="I19" s="293">
        <v>0</v>
      </c>
      <c r="K19" s="299" t="s">
        <v>3081</v>
      </c>
      <c r="L19" s="298" t="s">
        <v>3179</v>
      </c>
      <c r="M19" s="300"/>
    </row>
    <row r="20" spans="1:13" ht="30" x14ac:dyDescent="0.25">
      <c r="A20" s="368" t="s">
        <v>2832</v>
      </c>
      <c r="B20" s="674"/>
      <c r="C20" s="498"/>
      <c r="D20" s="289">
        <f t="shared" si="0"/>
        <v>0</v>
      </c>
      <c r="E20" s="679"/>
      <c r="F20" t="b">
        <f t="shared" si="1"/>
        <v>1</v>
      </c>
      <c r="G20" s="283" t="s">
        <v>3082</v>
      </c>
      <c r="H20" s="296" t="s">
        <v>3180</v>
      </c>
      <c r="I20" s="293">
        <v>0</v>
      </c>
      <c r="K20" s="299" t="s">
        <v>3082</v>
      </c>
      <c r="L20" s="298" t="s">
        <v>3180</v>
      </c>
      <c r="M20" s="300"/>
    </row>
    <row r="21" spans="1:13" x14ac:dyDescent="0.25">
      <c r="A21" s="368" t="s">
        <v>2833</v>
      </c>
      <c r="B21" s="674"/>
      <c r="C21" s="498"/>
      <c r="D21" s="289">
        <f t="shared" si="0"/>
        <v>66921.871319999991</v>
      </c>
      <c r="E21" s="679"/>
      <c r="F21" t="b">
        <f t="shared" si="1"/>
        <v>1</v>
      </c>
      <c r="G21" s="283" t="s">
        <v>3083</v>
      </c>
      <c r="H21" s="296" t="s">
        <v>3181</v>
      </c>
      <c r="I21" s="293">
        <v>50325018.990000002</v>
      </c>
      <c r="K21" s="299" t="s">
        <v>3083</v>
      </c>
      <c r="L21" s="298" t="s">
        <v>3181</v>
      </c>
      <c r="M21" s="300">
        <v>66921871.319999993</v>
      </c>
    </row>
    <row r="22" spans="1:13" ht="30" x14ac:dyDescent="0.25">
      <c r="A22" s="368" t="s">
        <v>2834</v>
      </c>
      <c r="B22" s="674"/>
      <c r="C22" s="498"/>
      <c r="D22" s="289">
        <f t="shared" si="0"/>
        <v>0</v>
      </c>
      <c r="E22" s="679"/>
      <c r="F22" t="b">
        <f t="shared" si="1"/>
        <v>1</v>
      </c>
      <c r="G22" s="283" t="s">
        <v>3084</v>
      </c>
      <c r="H22" s="296" t="s">
        <v>3182</v>
      </c>
      <c r="I22" s="293">
        <v>0</v>
      </c>
      <c r="K22" s="299" t="s">
        <v>3084</v>
      </c>
      <c r="L22" s="298" t="s">
        <v>3182</v>
      </c>
      <c r="M22" s="300"/>
    </row>
    <row r="23" spans="1:13" x14ac:dyDescent="0.25">
      <c r="A23" s="368" t="s">
        <v>2835</v>
      </c>
      <c r="B23" s="674"/>
      <c r="C23" s="498"/>
      <c r="D23" s="289">
        <f t="shared" si="0"/>
        <v>0</v>
      </c>
      <c r="E23" s="679"/>
      <c r="F23" t="b">
        <f t="shared" si="1"/>
        <v>1</v>
      </c>
      <c r="G23" s="283" t="s">
        <v>3085</v>
      </c>
      <c r="H23" s="296" t="s">
        <v>3183</v>
      </c>
      <c r="I23" s="293">
        <v>0</v>
      </c>
      <c r="K23" s="299" t="s">
        <v>3085</v>
      </c>
      <c r="L23" s="298" t="s">
        <v>3183</v>
      </c>
      <c r="M23" s="300"/>
    </row>
    <row r="24" spans="1:13" x14ac:dyDescent="0.25">
      <c r="A24" s="672" t="s">
        <v>2850</v>
      </c>
      <c r="B24" s="487"/>
      <c r="C24" s="673"/>
      <c r="D24" s="289">
        <f t="shared" si="0"/>
        <v>0</v>
      </c>
      <c r="E24" s="679"/>
      <c r="F24" t="b">
        <f t="shared" si="1"/>
        <v>1</v>
      </c>
      <c r="G24" s="283" t="s">
        <v>3086</v>
      </c>
      <c r="H24" s="296" t="s">
        <v>3184</v>
      </c>
      <c r="I24" s="293">
        <v>0</v>
      </c>
      <c r="K24" s="299" t="s">
        <v>3086</v>
      </c>
      <c r="L24" s="298" t="s">
        <v>3184</v>
      </c>
      <c r="M24" s="300"/>
    </row>
    <row r="25" spans="1:13" ht="30" x14ac:dyDescent="0.25">
      <c r="A25" s="675" t="s">
        <v>2800</v>
      </c>
      <c r="B25" s="676"/>
      <c r="C25" s="677"/>
      <c r="D25" s="292">
        <f t="shared" si="0"/>
        <v>0</v>
      </c>
      <c r="E25" s="679"/>
      <c r="F25" t="b">
        <f t="shared" si="1"/>
        <v>1</v>
      </c>
      <c r="G25" s="283" t="s">
        <v>2800</v>
      </c>
      <c r="H25" s="296" t="s">
        <v>3185</v>
      </c>
      <c r="I25" s="293">
        <v>0</v>
      </c>
      <c r="K25" s="299" t="s">
        <v>2800</v>
      </c>
      <c r="L25" s="298" t="s">
        <v>3185</v>
      </c>
      <c r="M25" s="300"/>
    </row>
    <row r="26" spans="1:13" x14ac:dyDescent="0.25">
      <c r="A26" s="675" t="s">
        <v>101</v>
      </c>
      <c r="B26" s="684"/>
      <c r="C26" s="685"/>
      <c r="D26" s="292">
        <f t="shared" si="0"/>
        <v>0</v>
      </c>
      <c r="E26" s="679"/>
      <c r="F26" t="b">
        <f t="shared" si="1"/>
        <v>1</v>
      </c>
      <c r="G26" s="283" t="s">
        <v>101</v>
      </c>
      <c r="H26" s="296" t="s">
        <v>3186</v>
      </c>
      <c r="I26" s="293">
        <v>0</v>
      </c>
      <c r="K26" s="299" t="s">
        <v>101</v>
      </c>
      <c r="L26" s="298" t="s">
        <v>3186</v>
      </c>
      <c r="M26" s="300"/>
    </row>
    <row r="27" spans="1:13" x14ac:dyDescent="0.25">
      <c r="A27" s="672" t="s">
        <v>2826</v>
      </c>
      <c r="B27" s="487"/>
      <c r="C27" s="673"/>
      <c r="D27" s="289">
        <f t="shared" si="0"/>
        <v>0</v>
      </c>
      <c r="E27" s="679"/>
      <c r="F27" t="b">
        <f t="shared" si="1"/>
        <v>1</v>
      </c>
      <c r="G27" s="283" t="s">
        <v>3055</v>
      </c>
      <c r="H27" s="296" t="s">
        <v>3187</v>
      </c>
      <c r="I27" s="293">
        <v>0</v>
      </c>
      <c r="K27" s="299" t="s">
        <v>3055</v>
      </c>
      <c r="L27" s="298" t="s">
        <v>3187</v>
      </c>
      <c r="M27" s="300"/>
    </row>
    <row r="28" spans="1:13" ht="45" x14ac:dyDescent="0.25">
      <c r="A28" s="672" t="s">
        <v>2993</v>
      </c>
      <c r="B28" s="487"/>
      <c r="C28" s="673"/>
      <c r="D28" s="289">
        <f t="shared" si="0"/>
        <v>0</v>
      </c>
      <c r="E28" s="679"/>
      <c r="F28" t="b">
        <f t="shared" si="1"/>
        <v>1</v>
      </c>
      <c r="G28" s="283" t="s">
        <v>3060</v>
      </c>
      <c r="H28" s="296" t="s">
        <v>3188</v>
      </c>
      <c r="I28" s="293">
        <v>0</v>
      </c>
      <c r="K28" s="299" t="s">
        <v>3060</v>
      </c>
      <c r="L28" s="298" t="s">
        <v>3188</v>
      </c>
      <c r="M28" s="300"/>
    </row>
    <row r="29" spans="1:13" ht="45" x14ac:dyDescent="0.25">
      <c r="A29" s="672" t="s">
        <v>2828</v>
      </c>
      <c r="B29" s="487"/>
      <c r="C29" s="673"/>
      <c r="D29" s="289">
        <f t="shared" si="0"/>
        <v>0</v>
      </c>
      <c r="E29" s="679"/>
      <c r="F29" t="b">
        <f t="shared" si="1"/>
        <v>1</v>
      </c>
      <c r="G29" s="283" t="s">
        <v>3087</v>
      </c>
      <c r="H29" s="296" t="s">
        <v>3189</v>
      </c>
      <c r="I29" s="293">
        <v>0</v>
      </c>
      <c r="K29" s="299" t="s">
        <v>3087</v>
      </c>
      <c r="L29" s="298" t="s">
        <v>3189</v>
      </c>
      <c r="M29" s="300"/>
    </row>
    <row r="30" spans="1:13" ht="45" x14ac:dyDescent="0.25">
      <c r="A30" s="672" t="s">
        <v>2992</v>
      </c>
      <c r="B30" s="487"/>
      <c r="C30" s="673"/>
      <c r="D30" s="289">
        <f t="shared" si="0"/>
        <v>0</v>
      </c>
      <c r="E30" s="679"/>
      <c r="F30" t="b">
        <f t="shared" si="1"/>
        <v>0</v>
      </c>
      <c r="G30" s="283" t="s">
        <v>3088</v>
      </c>
      <c r="H30" s="296" t="s">
        <v>3190</v>
      </c>
      <c r="I30" s="293">
        <v>0</v>
      </c>
      <c r="K30" s="299" t="s">
        <v>3088</v>
      </c>
      <c r="L30" s="298" t="s">
        <v>3190</v>
      </c>
      <c r="M30" s="300"/>
    </row>
    <row r="31" spans="1:13" x14ac:dyDescent="0.25">
      <c r="A31" s="681" t="s">
        <v>100</v>
      </c>
      <c r="B31" s="682"/>
      <c r="C31" s="683"/>
      <c r="D31" s="292">
        <f t="shared" si="0"/>
        <v>8124.9096799999998</v>
      </c>
      <c r="E31" s="679"/>
      <c r="F31" t="b">
        <f t="shared" si="1"/>
        <v>1</v>
      </c>
      <c r="G31" s="283" t="s">
        <v>100</v>
      </c>
      <c r="H31" s="296" t="s">
        <v>3191</v>
      </c>
      <c r="I31" s="293">
        <v>11132592.18</v>
      </c>
      <c r="K31" s="299" t="s">
        <v>100</v>
      </c>
      <c r="L31" s="298" t="s">
        <v>3191</v>
      </c>
      <c r="M31" s="300">
        <v>8124909.6799999997</v>
      </c>
    </row>
    <row r="32" spans="1:13" x14ac:dyDescent="0.25">
      <c r="A32" s="681" t="s">
        <v>2801</v>
      </c>
      <c r="B32" s="682"/>
      <c r="C32" s="683"/>
      <c r="D32" s="292">
        <f t="shared" si="0"/>
        <v>5434.3866199999993</v>
      </c>
      <c r="E32" s="679"/>
      <c r="F32" t="b">
        <f t="shared" si="1"/>
        <v>1</v>
      </c>
      <c r="G32" s="283" t="s">
        <v>2801</v>
      </c>
      <c r="H32" s="296" t="s">
        <v>3192</v>
      </c>
      <c r="I32" s="293">
        <v>5682725.2400000002</v>
      </c>
      <c r="K32" s="299" t="s">
        <v>2801</v>
      </c>
      <c r="L32" s="298" t="s">
        <v>3192</v>
      </c>
      <c r="M32" s="300">
        <v>5434386.6199999992</v>
      </c>
    </row>
    <row r="33" spans="1:13" ht="45" x14ac:dyDescent="0.25">
      <c r="A33" s="672" t="s">
        <v>2802</v>
      </c>
      <c r="B33" s="487"/>
      <c r="C33" s="673"/>
      <c r="D33" s="289">
        <f t="shared" si="0"/>
        <v>0</v>
      </c>
      <c r="E33" s="679"/>
      <c r="F33" t="b">
        <f t="shared" si="1"/>
        <v>0</v>
      </c>
      <c r="G33" s="283" t="s">
        <v>3089</v>
      </c>
      <c r="H33" s="296" t="s">
        <v>3193</v>
      </c>
      <c r="I33" s="293">
        <v>721567.51</v>
      </c>
      <c r="K33" s="299" t="s">
        <v>3089</v>
      </c>
      <c r="L33" s="298" t="s">
        <v>3193</v>
      </c>
      <c r="M33" s="300"/>
    </row>
    <row r="34" spans="1:13" ht="45" x14ac:dyDescent="0.25">
      <c r="A34" s="672" t="s">
        <v>2828</v>
      </c>
      <c r="B34" s="487"/>
      <c r="C34" s="673"/>
      <c r="D34" s="289">
        <f t="shared" si="0"/>
        <v>0</v>
      </c>
      <c r="E34" s="679"/>
      <c r="F34" t="b">
        <f t="shared" si="1"/>
        <v>1</v>
      </c>
      <c r="G34" s="283" t="s">
        <v>3062</v>
      </c>
      <c r="H34" s="296" t="s">
        <v>3194</v>
      </c>
      <c r="I34" s="293">
        <v>0</v>
      </c>
      <c r="K34" s="299" t="s">
        <v>3062</v>
      </c>
      <c r="L34" s="298" t="s">
        <v>3194</v>
      </c>
      <c r="M34" s="300"/>
    </row>
    <row r="35" spans="1:13" x14ac:dyDescent="0.25">
      <c r="A35" s="672" t="s">
        <v>2681</v>
      </c>
      <c r="B35" s="487"/>
      <c r="C35" s="673"/>
      <c r="D35" s="289">
        <f t="shared" si="0"/>
        <v>0</v>
      </c>
      <c r="E35" s="679"/>
      <c r="F35" t="b">
        <f t="shared" si="1"/>
        <v>1</v>
      </c>
      <c r="G35" s="283" t="s">
        <v>3063</v>
      </c>
      <c r="H35" s="296" t="s">
        <v>3195</v>
      </c>
      <c r="I35" s="293">
        <v>721567.51</v>
      </c>
      <c r="K35" s="299" t="s">
        <v>3063</v>
      </c>
      <c r="L35" s="298" t="s">
        <v>3195</v>
      </c>
      <c r="M35" s="300"/>
    </row>
    <row r="36" spans="1:13" x14ac:dyDescent="0.25">
      <c r="A36" s="672" t="s">
        <v>2836</v>
      </c>
      <c r="B36" s="487"/>
      <c r="C36" s="673"/>
      <c r="D36" s="289">
        <f t="shared" si="0"/>
        <v>0</v>
      </c>
      <c r="E36" s="679"/>
      <c r="F36" t="b">
        <f t="shared" si="1"/>
        <v>1</v>
      </c>
      <c r="G36" s="283" t="s">
        <v>3090</v>
      </c>
      <c r="H36" s="296" t="s">
        <v>3196</v>
      </c>
      <c r="I36" s="293">
        <v>0</v>
      </c>
      <c r="K36" s="299" t="s">
        <v>3090</v>
      </c>
      <c r="L36" s="298" t="s">
        <v>3196</v>
      </c>
      <c r="M36" s="300"/>
    </row>
    <row r="37" spans="1:13" x14ac:dyDescent="0.25">
      <c r="A37" s="357" t="s">
        <v>2985</v>
      </c>
      <c r="B37" s="358"/>
      <c r="C37" s="690"/>
      <c r="D37" s="289">
        <f t="shared" si="0"/>
        <v>0</v>
      </c>
      <c r="E37" s="679"/>
      <c r="F37" t="b">
        <f t="shared" si="1"/>
        <v>0</v>
      </c>
      <c r="G37" s="283" t="s">
        <v>3091</v>
      </c>
      <c r="H37" s="296" t="s">
        <v>3197</v>
      </c>
      <c r="I37" s="293">
        <v>0</v>
      </c>
      <c r="K37" s="299" t="s">
        <v>3091</v>
      </c>
      <c r="L37" s="298" t="s">
        <v>3197</v>
      </c>
      <c r="M37" s="300"/>
    </row>
    <row r="38" spans="1:13" ht="30" x14ac:dyDescent="0.25">
      <c r="A38" s="664" t="s">
        <v>2803</v>
      </c>
      <c r="B38" s="487"/>
      <c r="C38" s="673"/>
      <c r="D38" s="292">
        <f t="shared" si="0"/>
        <v>0</v>
      </c>
      <c r="E38" s="679"/>
      <c r="F38" t="b">
        <f t="shared" si="1"/>
        <v>1</v>
      </c>
      <c r="G38" s="283" t="s">
        <v>2803</v>
      </c>
      <c r="H38" s="296" t="s">
        <v>3198</v>
      </c>
      <c r="I38" s="293">
        <v>50167.75</v>
      </c>
      <c r="K38" s="299" t="s">
        <v>2803</v>
      </c>
      <c r="L38" s="298" t="s">
        <v>3198</v>
      </c>
      <c r="M38" s="300"/>
    </row>
    <row r="39" spans="1:13" ht="60" x14ac:dyDescent="0.25">
      <c r="A39" s="689" t="s">
        <v>2804</v>
      </c>
      <c r="B39" s="358"/>
      <c r="C39" s="690"/>
      <c r="D39" s="292">
        <f t="shared" si="0"/>
        <v>0</v>
      </c>
      <c r="E39" s="679"/>
      <c r="F39" t="b">
        <f t="shared" si="1"/>
        <v>0</v>
      </c>
      <c r="G39" s="283" t="s">
        <v>3092</v>
      </c>
      <c r="H39" s="296" t="s">
        <v>3199</v>
      </c>
      <c r="I39" s="293">
        <v>0</v>
      </c>
      <c r="K39" s="299" t="s">
        <v>3092</v>
      </c>
      <c r="L39" s="298" t="s">
        <v>3199</v>
      </c>
      <c r="M39" s="300"/>
    </row>
    <row r="40" spans="1:13" ht="45" x14ac:dyDescent="0.25">
      <c r="A40" s="686" t="s">
        <v>2805</v>
      </c>
      <c r="B40" s="687"/>
      <c r="C40" s="688"/>
      <c r="D40" s="292">
        <f t="shared" si="0"/>
        <v>0</v>
      </c>
      <c r="E40" s="679"/>
      <c r="F40" t="b">
        <f t="shared" si="1"/>
        <v>1</v>
      </c>
      <c r="G40" s="283" t="s">
        <v>2805</v>
      </c>
      <c r="H40" s="296" t="s">
        <v>3200</v>
      </c>
      <c r="I40" s="293">
        <v>0</v>
      </c>
      <c r="K40" s="299" t="s">
        <v>2805</v>
      </c>
      <c r="L40" s="298" t="s">
        <v>3200</v>
      </c>
      <c r="M40" s="300"/>
    </row>
    <row r="41" spans="1:13" ht="30" x14ac:dyDescent="0.25">
      <c r="A41" s="664" t="s">
        <v>2806</v>
      </c>
      <c r="B41" s="487"/>
      <c r="C41" s="673"/>
      <c r="D41" s="292">
        <f t="shared" si="0"/>
        <v>0</v>
      </c>
      <c r="E41" s="679"/>
      <c r="F41" t="b">
        <f t="shared" si="1"/>
        <v>1</v>
      </c>
      <c r="G41" s="283" t="s">
        <v>2806</v>
      </c>
      <c r="H41" s="296" t="s">
        <v>3201</v>
      </c>
      <c r="I41" s="293">
        <v>0</v>
      </c>
      <c r="K41" s="299" t="s">
        <v>2806</v>
      </c>
      <c r="L41" s="298" t="s">
        <v>3201</v>
      </c>
      <c r="M41" s="300"/>
    </row>
    <row r="42" spans="1:13" x14ac:dyDescent="0.25">
      <c r="A42" s="664" t="s">
        <v>2807</v>
      </c>
      <c r="B42" s="487"/>
      <c r="C42" s="673"/>
      <c r="D42" s="292">
        <f t="shared" si="0"/>
        <v>1073.4740700000009</v>
      </c>
      <c r="E42" s="679"/>
      <c r="F42" t="b">
        <f t="shared" si="1"/>
        <v>1</v>
      </c>
      <c r="G42" s="283" t="s">
        <v>2807</v>
      </c>
      <c r="H42" s="296" t="s">
        <v>3202</v>
      </c>
      <c r="I42" s="293">
        <v>412095.94999999797</v>
      </c>
      <c r="K42" s="299" t="s">
        <v>2807</v>
      </c>
      <c r="L42" s="298" t="s">
        <v>3202</v>
      </c>
      <c r="M42" s="300">
        <v>1073474.070000001</v>
      </c>
    </row>
    <row r="43" spans="1:13" ht="45" x14ac:dyDescent="0.25">
      <c r="A43" s="664" t="s">
        <v>2808</v>
      </c>
      <c r="B43" s="487"/>
      <c r="C43" s="673"/>
      <c r="D43" s="292">
        <f t="shared" si="0"/>
        <v>0</v>
      </c>
      <c r="E43" s="679"/>
      <c r="F43" t="b">
        <f t="shared" si="1"/>
        <v>1</v>
      </c>
      <c r="G43" s="283" t="s">
        <v>2808</v>
      </c>
      <c r="H43" s="296" t="s">
        <v>3204</v>
      </c>
      <c r="I43" s="293">
        <v>0</v>
      </c>
      <c r="J43" s="283" t="s">
        <v>3093</v>
      </c>
      <c r="K43" s="299" t="s">
        <v>3093</v>
      </c>
      <c r="L43" s="298" t="s">
        <v>3203</v>
      </c>
      <c r="M43" s="300"/>
    </row>
    <row r="44" spans="1:13" ht="30" x14ac:dyDescent="0.25">
      <c r="A44" s="664" t="s">
        <v>99</v>
      </c>
      <c r="B44" s="665"/>
      <c r="C44" s="666"/>
      <c r="D44" s="292">
        <f>M45/1000</f>
        <v>1.1413900000000001</v>
      </c>
      <c r="E44" s="679"/>
      <c r="F44" t="b">
        <f t="shared" si="1"/>
        <v>1</v>
      </c>
      <c r="G44" s="283" t="s">
        <v>99</v>
      </c>
      <c r="H44" s="296" t="s">
        <v>3205</v>
      </c>
      <c r="I44" s="293">
        <v>5178857.71</v>
      </c>
      <c r="K44" s="299" t="s">
        <v>2808</v>
      </c>
      <c r="L44" s="298" t="s">
        <v>3204</v>
      </c>
      <c r="M44" s="300"/>
    </row>
    <row r="45" spans="1:13" x14ac:dyDescent="0.25">
      <c r="A45" s="664" t="s">
        <v>2837</v>
      </c>
      <c r="B45" s="487"/>
      <c r="C45" s="673"/>
      <c r="D45" s="292">
        <f>M46/1000</f>
        <v>9117.4913600000018</v>
      </c>
      <c r="E45" s="679"/>
      <c r="F45" t="b">
        <f t="shared" si="1"/>
        <v>1</v>
      </c>
      <c r="G45" s="283" t="s">
        <v>2837</v>
      </c>
      <c r="H45" s="296" t="s">
        <v>3206</v>
      </c>
      <c r="I45" s="293">
        <v>752208.96</v>
      </c>
      <c r="K45" s="299" t="s">
        <v>99</v>
      </c>
      <c r="L45" s="298" t="s">
        <v>3205</v>
      </c>
      <c r="M45" s="300">
        <v>1141.3900000000001</v>
      </c>
    </row>
    <row r="46" spans="1:13" x14ac:dyDescent="0.25">
      <c r="A46" s="664" t="s">
        <v>2746</v>
      </c>
      <c r="B46" s="665"/>
      <c r="C46" s="666"/>
      <c r="D46" s="292">
        <f>M8/1000</f>
        <v>94776.650710000002</v>
      </c>
      <c r="E46" s="679"/>
      <c r="F46" t="b">
        <f t="shared" si="1"/>
        <v>1</v>
      </c>
      <c r="G46" s="294" t="s">
        <v>2746</v>
      </c>
      <c r="H46" s="295" t="s">
        <v>3244</v>
      </c>
      <c r="I46" s="293">
        <v>140471120.55000001</v>
      </c>
      <c r="J46" s="53" t="s">
        <v>3245</v>
      </c>
      <c r="K46" s="299" t="s">
        <v>2837</v>
      </c>
      <c r="L46" s="298" t="s">
        <v>3206</v>
      </c>
      <c r="M46" s="300">
        <v>9117491.3600000013</v>
      </c>
    </row>
    <row r="47" spans="1:13" x14ac:dyDescent="0.25">
      <c r="A47" s="664" t="s">
        <v>2810</v>
      </c>
      <c r="B47" s="665"/>
      <c r="C47" s="666"/>
      <c r="D47" s="292">
        <f t="shared" ref="D47:D74" si="2">M47/1000</f>
        <v>75421.945699999997</v>
      </c>
      <c r="E47" s="679"/>
      <c r="F47" t="b">
        <f t="shared" si="1"/>
        <v>1</v>
      </c>
      <c r="G47" s="283" t="s">
        <v>2810</v>
      </c>
      <c r="H47" s="296" t="s">
        <v>3207</v>
      </c>
      <c r="I47" s="293">
        <v>107014890.13</v>
      </c>
      <c r="K47" s="299" t="s">
        <v>2810</v>
      </c>
      <c r="L47" s="298" t="s">
        <v>3207</v>
      </c>
      <c r="M47" s="300">
        <v>75421945.700000003</v>
      </c>
    </row>
    <row r="48" spans="1:13" x14ac:dyDescent="0.25">
      <c r="A48" s="368" t="s">
        <v>2811</v>
      </c>
      <c r="B48" s="674"/>
      <c r="C48" s="498"/>
      <c r="D48" s="289">
        <f t="shared" si="2"/>
        <v>57796.059390000002</v>
      </c>
      <c r="E48" s="679"/>
      <c r="F48" t="b">
        <f t="shared" si="1"/>
        <v>1</v>
      </c>
      <c r="G48" s="283" t="s">
        <v>3094</v>
      </c>
      <c r="H48" s="296" t="s">
        <v>3208</v>
      </c>
      <c r="I48" s="293">
        <v>72927605</v>
      </c>
      <c r="K48" s="299" t="s">
        <v>3094</v>
      </c>
      <c r="L48" s="298" t="s">
        <v>3208</v>
      </c>
      <c r="M48" s="300">
        <v>57796059.390000001</v>
      </c>
    </row>
    <row r="49" spans="1:13" x14ac:dyDescent="0.25">
      <c r="A49" s="368" t="s">
        <v>2812</v>
      </c>
      <c r="B49" s="674"/>
      <c r="C49" s="498"/>
      <c r="D49" s="289">
        <f t="shared" si="2"/>
        <v>17625.886310000002</v>
      </c>
      <c r="E49" s="679"/>
      <c r="F49" t="b">
        <f t="shared" si="1"/>
        <v>1</v>
      </c>
      <c r="G49" s="283" t="s">
        <v>3095</v>
      </c>
      <c r="H49" s="296" t="s">
        <v>3209</v>
      </c>
      <c r="I49" s="293">
        <v>34087285.130000003</v>
      </c>
      <c r="K49" s="299" t="s">
        <v>3095</v>
      </c>
      <c r="L49" s="298" t="s">
        <v>3209</v>
      </c>
      <c r="M49" s="300">
        <v>17625886.310000002</v>
      </c>
    </row>
    <row r="50" spans="1:13" ht="30" x14ac:dyDescent="0.25">
      <c r="A50" s="664" t="s">
        <v>2747</v>
      </c>
      <c r="B50" s="665"/>
      <c r="C50" s="666"/>
      <c r="D50" s="292">
        <f t="shared" si="2"/>
        <v>727.36802</v>
      </c>
      <c r="E50" s="679"/>
      <c r="F50" t="b">
        <f t="shared" si="1"/>
        <v>1</v>
      </c>
      <c r="G50" s="283" t="s">
        <v>2747</v>
      </c>
      <c r="H50" s="296" t="s">
        <v>3210</v>
      </c>
      <c r="I50" s="293">
        <v>1355625</v>
      </c>
      <c r="K50" s="299" t="s">
        <v>2747</v>
      </c>
      <c r="L50" s="298" t="s">
        <v>3210</v>
      </c>
      <c r="M50" s="300">
        <v>727368.02</v>
      </c>
    </row>
    <row r="51" spans="1:13" x14ac:dyDescent="0.25">
      <c r="A51" s="664" t="s">
        <v>2809</v>
      </c>
      <c r="B51" s="487"/>
      <c r="C51" s="673"/>
      <c r="D51" s="292">
        <f t="shared" si="2"/>
        <v>5027.9173500000006</v>
      </c>
      <c r="E51" s="679"/>
      <c r="F51" t="b">
        <f t="shared" si="1"/>
        <v>1</v>
      </c>
      <c r="G51" s="283" t="s">
        <v>2809</v>
      </c>
      <c r="H51" s="296" t="s">
        <v>3211</v>
      </c>
      <c r="I51" s="293">
        <v>8712405.3000000007</v>
      </c>
      <c r="K51" s="299" t="s">
        <v>2809</v>
      </c>
      <c r="L51" s="298" t="s">
        <v>3211</v>
      </c>
      <c r="M51" s="300">
        <v>5027917.3500000006</v>
      </c>
    </row>
    <row r="52" spans="1:13" x14ac:dyDescent="0.25">
      <c r="A52" s="368" t="s">
        <v>2838</v>
      </c>
      <c r="B52" s="674"/>
      <c r="C52" s="498"/>
      <c r="D52" s="289">
        <f t="shared" si="2"/>
        <v>4434.7801500000005</v>
      </c>
      <c r="E52" s="679"/>
      <c r="F52" t="b">
        <f t="shared" si="1"/>
        <v>1</v>
      </c>
      <c r="G52" s="283" t="s">
        <v>3096</v>
      </c>
      <c r="H52" s="296" t="s">
        <v>3212</v>
      </c>
      <c r="I52" s="293">
        <v>6998681.8899999997</v>
      </c>
      <c r="K52" s="299" t="s">
        <v>3096</v>
      </c>
      <c r="L52" s="298" t="s">
        <v>3212</v>
      </c>
      <c r="M52" s="300">
        <v>4434780.1500000004</v>
      </c>
    </row>
    <row r="53" spans="1:13" x14ac:dyDescent="0.25">
      <c r="A53" s="368" t="s">
        <v>2839</v>
      </c>
      <c r="B53" s="674"/>
      <c r="C53" s="498"/>
      <c r="D53" s="289">
        <f t="shared" si="2"/>
        <v>0</v>
      </c>
      <c r="E53" s="679"/>
      <c r="F53" t="b">
        <f t="shared" si="1"/>
        <v>1</v>
      </c>
      <c r="G53" s="283" t="s">
        <v>3097</v>
      </c>
      <c r="H53" s="296" t="s">
        <v>3213</v>
      </c>
      <c r="I53" s="293">
        <v>0</v>
      </c>
      <c r="K53" s="299" t="s">
        <v>3097</v>
      </c>
      <c r="L53" s="298" t="s">
        <v>3213</v>
      </c>
      <c r="M53" s="300"/>
    </row>
    <row r="54" spans="1:13" x14ac:dyDescent="0.25">
      <c r="A54" s="368" t="s">
        <v>2840</v>
      </c>
      <c r="B54" s="674"/>
      <c r="C54" s="498"/>
      <c r="D54" s="289">
        <f t="shared" si="2"/>
        <v>593.13720000000012</v>
      </c>
      <c r="E54" s="679"/>
      <c r="F54" t="b">
        <f t="shared" si="1"/>
        <v>1</v>
      </c>
      <c r="G54" s="283" t="s">
        <v>3098</v>
      </c>
      <c r="H54" s="296" t="s">
        <v>3214</v>
      </c>
      <c r="I54" s="293">
        <v>1713723.41</v>
      </c>
      <c r="K54" s="299" t="s">
        <v>3098</v>
      </c>
      <c r="L54" s="298" t="s">
        <v>3214</v>
      </c>
      <c r="M54" s="300">
        <v>593137.20000000007</v>
      </c>
    </row>
    <row r="55" spans="1:13" x14ac:dyDescent="0.25">
      <c r="A55" s="695" t="s">
        <v>2813</v>
      </c>
      <c r="B55" s="668"/>
      <c r="C55" s="669"/>
      <c r="D55" s="292">
        <f t="shared" si="2"/>
        <v>0</v>
      </c>
      <c r="E55" s="679"/>
      <c r="F55" t="b">
        <f t="shared" si="1"/>
        <v>0</v>
      </c>
      <c r="G55" s="283" t="s">
        <v>3099</v>
      </c>
      <c r="H55" s="296" t="s">
        <v>3215</v>
      </c>
      <c r="I55" s="293">
        <v>0</v>
      </c>
      <c r="K55" s="299" t="s">
        <v>3099</v>
      </c>
      <c r="L55" s="298" t="s">
        <v>3215</v>
      </c>
      <c r="M55" s="300"/>
    </row>
    <row r="56" spans="1:13" ht="45" x14ac:dyDescent="0.25">
      <c r="A56" s="667" t="s">
        <v>2828</v>
      </c>
      <c r="B56" s="668"/>
      <c r="C56" s="669"/>
      <c r="D56" s="289">
        <f t="shared" si="2"/>
        <v>0</v>
      </c>
      <c r="E56" s="679"/>
      <c r="F56" t="b">
        <f t="shared" si="1"/>
        <v>1</v>
      </c>
      <c r="G56" s="283" t="s">
        <v>3062</v>
      </c>
      <c r="H56" s="296" t="s">
        <v>3216</v>
      </c>
      <c r="I56" s="293">
        <v>0</v>
      </c>
      <c r="K56" s="299" t="s">
        <v>3062</v>
      </c>
      <c r="L56" s="298" t="s">
        <v>3216</v>
      </c>
      <c r="M56" s="300"/>
    </row>
    <row r="57" spans="1:13" x14ac:dyDescent="0.25">
      <c r="A57" s="667" t="s">
        <v>2681</v>
      </c>
      <c r="B57" s="668"/>
      <c r="C57" s="669"/>
      <c r="D57" s="289">
        <f t="shared" si="2"/>
        <v>0</v>
      </c>
      <c r="E57" s="679"/>
      <c r="F57" t="b">
        <f t="shared" si="1"/>
        <v>1</v>
      </c>
      <c r="G57" s="283" t="s">
        <v>3063</v>
      </c>
      <c r="H57" s="296" t="s">
        <v>3217</v>
      </c>
      <c r="I57" s="293">
        <v>0</v>
      </c>
      <c r="K57" s="299" t="s">
        <v>3063</v>
      </c>
      <c r="L57" s="298" t="s">
        <v>3217</v>
      </c>
      <c r="M57" s="300"/>
    </row>
    <row r="58" spans="1:13" x14ac:dyDescent="0.25">
      <c r="A58" s="695" t="s">
        <v>2814</v>
      </c>
      <c r="B58" s="668"/>
      <c r="C58" s="669"/>
      <c r="D58" s="292">
        <f t="shared" si="2"/>
        <v>-9000</v>
      </c>
      <c r="E58" s="679"/>
      <c r="F58" t="b">
        <f t="shared" si="1"/>
        <v>0</v>
      </c>
      <c r="G58" s="283" t="s">
        <v>3100</v>
      </c>
      <c r="H58" s="296" t="s">
        <v>3218</v>
      </c>
      <c r="I58" s="293">
        <v>10291168</v>
      </c>
      <c r="K58" s="299" t="s">
        <v>3100</v>
      </c>
      <c r="L58" s="298" t="s">
        <v>3218</v>
      </c>
      <c r="M58" s="300">
        <v>-9000000</v>
      </c>
    </row>
    <row r="59" spans="1:13" ht="30" x14ac:dyDescent="0.25">
      <c r="A59" s="667" t="s">
        <v>2748</v>
      </c>
      <c r="B59" s="668"/>
      <c r="C59" s="669"/>
      <c r="D59" s="289">
        <f t="shared" si="2"/>
        <v>0</v>
      </c>
      <c r="E59" s="679"/>
      <c r="F59" t="b">
        <f t="shared" si="1"/>
        <v>1</v>
      </c>
      <c r="G59" s="283" t="s">
        <v>3101</v>
      </c>
      <c r="H59" s="296" t="s">
        <v>3219</v>
      </c>
      <c r="I59" s="293">
        <v>0</v>
      </c>
      <c r="K59" s="299" t="s">
        <v>3101</v>
      </c>
      <c r="L59" s="298" t="s">
        <v>3219</v>
      </c>
      <c r="M59" s="300"/>
    </row>
    <row r="60" spans="1:13" x14ac:dyDescent="0.25">
      <c r="A60" s="667" t="s">
        <v>2841</v>
      </c>
      <c r="B60" s="668"/>
      <c r="C60" s="669"/>
      <c r="D60" s="289">
        <f t="shared" si="2"/>
        <v>0</v>
      </c>
      <c r="E60" s="679"/>
      <c r="F60" t="b">
        <f t="shared" si="1"/>
        <v>1</v>
      </c>
      <c r="G60" s="283" t="s">
        <v>3102</v>
      </c>
      <c r="H60" s="296" t="s">
        <v>3220</v>
      </c>
      <c r="I60" s="293">
        <v>0</v>
      </c>
      <c r="K60" s="299" t="s">
        <v>3102</v>
      </c>
      <c r="L60" s="298" t="s">
        <v>3220</v>
      </c>
      <c r="M60" s="300">
        <v>0</v>
      </c>
    </row>
    <row r="61" spans="1:13" x14ac:dyDescent="0.25">
      <c r="A61" s="667" t="s">
        <v>2842</v>
      </c>
      <c r="B61" s="668"/>
      <c r="C61" s="669"/>
      <c r="D61" s="289">
        <f t="shared" si="2"/>
        <v>-9000</v>
      </c>
      <c r="E61" s="679"/>
      <c r="F61" t="b">
        <f t="shared" si="1"/>
        <v>1</v>
      </c>
      <c r="G61" s="283" t="s">
        <v>3103</v>
      </c>
      <c r="H61" s="296" t="s">
        <v>3221</v>
      </c>
      <c r="I61" s="293">
        <v>10291168</v>
      </c>
      <c r="K61" s="299" t="s">
        <v>3103</v>
      </c>
      <c r="L61" s="298" t="s">
        <v>3221</v>
      </c>
      <c r="M61" s="300">
        <v>-9000000</v>
      </c>
    </row>
    <row r="62" spans="1:13" ht="60" x14ac:dyDescent="0.25">
      <c r="A62" s="664" t="s">
        <v>2815</v>
      </c>
      <c r="B62" s="487"/>
      <c r="C62" s="673"/>
      <c r="D62" s="292">
        <f t="shared" si="2"/>
        <v>6683.4367400000001</v>
      </c>
      <c r="E62" s="679"/>
      <c r="F62" t="b">
        <f t="shared" si="1"/>
        <v>0</v>
      </c>
      <c r="G62" s="283" t="s">
        <v>3104</v>
      </c>
      <c r="H62" s="296" t="s">
        <v>3222</v>
      </c>
      <c r="I62" s="293">
        <v>17349659.27999999</v>
      </c>
      <c r="K62" s="299" t="s">
        <v>3104</v>
      </c>
      <c r="L62" s="298" t="s">
        <v>3222</v>
      </c>
      <c r="M62" s="300">
        <v>6683436.7400000002</v>
      </c>
    </row>
    <row r="63" spans="1:13" ht="45" x14ac:dyDescent="0.25">
      <c r="A63" s="672" t="s">
        <v>2843</v>
      </c>
      <c r="B63" s="487"/>
      <c r="C63" s="673"/>
      <c r="D63" s="289">
        <f t="shared" si="2"/>
        <v>731.86056000000008</v>
      </c>
      <c r="E63" s="679"/>
      <c r="F63" t="b">
        <f t="shared" si="1"/>
        <v>1</v>
      </c>
      <c r="G63" s="283" t="s">
        <v>3105</v>
      </c>
      <c r="H63" s="296" t="s">
        <v>3223</v>
      </c>
      <c r="I63" s="293">
        <v>-60301.64</v>
      </c>
      <c r="K63" s="299" t="s">
        <v>3105</v>
      </c>
      <c r="L63" s="298" t="s">
        <v>3223</v>
      </c>
      <c r="M63" s="300">
        <v>731860.56</v>
      </c>
    </row>
    <row r="64" spans="1:13" x14ac:dyDescent="0.25">
      <c r="A64" s="672" t="s">
        <v>2844</v>
      </c>
      <c r="B64" s="487"/>
      <c r="C64" s="673"/>
      <c r="D64" s="289">
        <f t="shared" si="2"/>
        <v>5951.57618</v>
      </c>
      <c r="E64" s="679"/>
      <c r="F64" t="b">
        <f t="shared" si="1"/>
        <v>1</v>
      </c>
      <c r="G64" s="283" t="s">
        <v>3106</v>
      </c>
      <c r="H64" s="296" t="s">
        <v>3224</v>
      </c>
      <c r="I64" s="293">
        <v>17409960.919999991</v>
      </c>
      <c r="K64" s="299" t="s">
        <v>3106</v>
      </c>
      <c r="L64" s="298" t="s">
        <v>3224</v>
      </c>
      <c r="M64" s="300">
        <v>5951576.1799999997</v>
      </c>
    </row>
    <row r="65" spans="1:13" ht="45" x14ac:dyDescent="0.25">
      <c r="A65" s="695" t="s">
        <v>2816</v>
      </c>
      <c r="B65" s="668"/>
      <c r="C65" s="669"/>
      <c r="D65" s="292">
        <f t="shared" si="2"/>
        <v>0</v>
      </c>
      <c r="E65" s="679"/>
      <c r="F65" t="b">
        <f t="shared" si="1"/>
        <v>0</v>
      </c>
      <c r="G65" s="283" t="s">
        <v>3107</v>
      </c>
      <c r="H65" s="296" t="s">
        <v>3225</v>
      </c>
      <c r="I65" s="293">
        <v>0</v>
      </c>
      <c r="K65" s="299" t="s">
        <v>3107</v>
      </c>
      <c r="L65" s="298" t="s">
        <v>3225</v>
      </c>
      <c r="M65" s="300"/>
    </row>
    <row r="66" spans="1:13" ht="30" x14ac:dyDescent="0.25">
      <c r="A66" s="695" t="s">
        <v>2817</v>
      </c>
      <c r="B66" s="668"/>
      <c r="C66" s="669"/>
      <c r="D66" s="289">
        <f t="shared" si="2"/>
        <v>0</v>
      </c>
      <c r="E66" s="679"/>
      <c r="F66" t="b">
        <f t="shared" si="1"/>
        <v>0</v>
      </c>
      <c r="G66" s="283" t="s">
        <v>3108</v>
      </c>
      <c r="H66" s="296" t="s">
        <v>3226</v>
      </c>
      <c r="I66" s="293">
        <v>0</v>
      </c>
      <c r="K66" s="299" t="s">
        <v>3108</v>
      </c>
      <c r="L66" s="298" t="s">
        <v>3226</v>
      </c>
      <c r="M66" s="300"/>
    </row>
    <row r="67" spans="1:13" x14ac:dyDescent="0.25">
      <c r="A67" s="667" t="s">
        <v>2838</v>
      </c>
      <c r="B67" s="668"/>
      <c r="C67" s="669"/>
      <c r="D67" s="289">
        <f t="shared" si="2"/>
        <v>0</v>
      </c>
      <c r="E67" s="679"/>
      <c r="F67" t="b">
        <f t="shared" si="1"/>
        <v>1</v>
      </c>
      <c r="G67" s="283" t="s">
        <v>3096</v>
      </c>
      <c r="H67" s="296" t="s">
        <v>3227</v>
      </c>
      <c r="I67" s="293">
        <v>0</v>
      </c>
      <c r="K67" s="299" t="s">
        <v>3096</v>
      </c>
      <c r="L67" s="298" t="s">
        <v>3227</v>
      </c>
      <c r="M67" s="300"/>
    </row>
    <row r="68" spans="1:13" x14ac:dyDescent="0.25">
      <c r="A68" s="667" t="s">
        <v>2839</v>
      </c>
      <c r="B68" s="668"/>
      <c r="C68" s="669"/>
      <c r="D68" s="289">
        <f t="shared" si="2"/>
        <v>0</v>
      </c>
      <c r="E68" s="679"/>
      <c r="F68" t="b">
        <f t="shared" si="1"/>
        <v>1</v>
      </c>
      <c r="G68" s="283" t="s">
        <v>3097</v>
      </c>
      <c r="H68" s="296" t="s">
        <v>3228</v>
      </c>
      <c r="I68" s="293">
        <v>0</v>
      </c>
      <c r="K68" s="299" t="s">
        <v>3097</v>
      </c>
      <c r="L68" s="298" t="s">
        <v>3228</v>
      </c>
      <c r="M68" s="300"/>
    </row>
    <row r="69" spans="1:13" x14ac:dyDescent="0.25">
      <c r="A69" s="667" t="s">
        <v>2845</v>
      </c>
      <c r="B69" s="668"/>
      <c r="C69" s="669"/>
      <c r="D69" s="289">
        <f t="shared" si="2"/>
        <v>0</v>
      </c>
      <c r="E69" s="679"/>
      <c r="F69" t="b">
        <f t="shared" si="1"/>
        <v>1</v>
      </c>
      <c r="G69" s="283" t="s">
        <v>3109</v>
      </c>
      <c r="H69" s="296" t="s">
        <v>3229</v>
      </c>
      <c r="I69" s="293">
        <v>0</v>
      </c>
      <c r="K69" s="299" t="s">
        <v>3109</v>
      </c>
      <c r="L69" s="298" t="s">
        <v>3229</v>
      </c>
      <c r="M69" s="300"/>
    </row>
    <row r="70" spans="1:13" x14ac:dyDescent="0.25">
      <c r="A70" s="667" t="s">
        <v>2840</v>
      </c>
      <c r="B70" s="668"/>
      <c r="C70" s="669"/>
      <c r="D70" s="289">
        <f t="shared" si="2"/>
        <v>0</v>
      </c>
      <c r="E70" s="679"/>
      <c r="F70" t="b">
        <f t="shared" si="1"/>
        <v>1</v>
      </c>
      <c r="G70" s="283" t="s">
        <v>3098</v>
      </c>
      <c r="H70" s="296" t="s">
        <v>3230</v>
      </c>
      <c r="I70" s="293">
        <v>0</v>
      </c>
      <c r="K70" s="299" t="s">
        <v>3098</v>
      </c>
      <c r="L70" s="298" t="s">
        <v>3230</v>
      </c>
      <c r="M70" s="300"/>
    </row>
    <row r="71" spans="1:13" x14ac:dyDescent="0.25">
      <c r="A71" s="667" t="s">
        <v>2846</v>
      </c>
      <c r="B71" s="668"/>
      <c r="C71" s="669"/>
      <c r="D71" s="289">
        <f t="shared" si="2"/>
        <v>0</v>
      </c>
      <c r="E71" s="679"/>
      <c r="F71" t="b">
        <f t="shared" si="1"/>
        <v>1</v>
      </c>
      <c r="G71" s="283" t="s">
        <v>3110</v>
      </c>
      <c r="H71" s="296" t="s">
        <v>3231</v>
      </c>
      <c r="I71" s="293">
        <v>0</v>
      </c>
      <c r="K71" s="299" t="s">
        <v>3110</v>
      </c>
      <c r="L71" s="298" t="s">
        <v>3231</v>
      </c>
      <c r="M71" s="300"/>
    </row>
    <row r="72" spans="1:13" ht="30" x14ac:dyDescent="0.25">
      <c r="A72" s="664" t="s">
        <v>2818</v>
      </c>
      <c r="B72" s="487"/>
      <c r="C72" s="673"/>
      <c r="D72" s="292">
        <f t="shared" si="2"/>
        <v>0</v>
      </c>
      <c r="E72" s="679"/>
      <c r="F72" t="b">
        <f t="shared" si="1"/>
        <v>1</v>
      </c>
      <c r="G72" s="283" t="s">
        <v>2818</v>
      </c>
      <c r="H72" s="296" t="s">
        <v>3232</v>
      </c>
      <c r="I72" s="293">
        <v>0</v>
      </c>
      <c r="K72" s="299" t="s">
        <v>2818</v>
      </c>
      <c r="L72" s="298" t="s">
        <v>3232</v>
      </c>
      <c r="M72" s="300"/>
    </row>
    <row r="73" spans="1:13" ht="60" x14ac:dyDescent="0.25">
      <c r="A73" s="664" t="s">
        <v>2819</v>
      </c>
      <c r="B73" s="487"/>
      <c r="C73" s="673"/>
      <c r="D73" s="292">
        <f t="shared" si="2"/>
        <v>0</v>
      </c>
      <c r="E73" s="679"/>
      <c r="F73" t="b">
        <f t="shared" si="1"/>
        <v>0</v>
      </c>
      <c r="G73" s="283" t="s">
        <v>3111</v>
      </c>
      <c r="H73" s="296" t="s">
        <v>3233</v>
      </c>
      <c r="I73" s="293">
        <v>0</v>
      </c>
      <c r="K73" s="299" t="s">
        <v>3111</v>
      </c>
      <c r="L73" s="298" t="s">
        <v>3233</v>
      </c>
      <c r="M73" s="300"/>
    </row>
    <row r="74" spans="1:13" ht="60" x14ac:dyDescent="0.25">
      <c r="A74" s="664" t="s">
        <v>2820</v>
      </c>
      <c r="B74" s="487"/>
      <c r="C74" s="673"/>
      <c r="D74" s="292">
        <f t="shared" si="2"/>
        <v>0</v>
      </c>
      <c r="E74" s="679"/>
      <c r="F74" t="b">
        <f t="shared" ref="F74:F83" si="3">TRIM(A74)=TRIM(G74)</f>
        <v>1</v>
      </c>
      <c r="G74" s="283" t="s">
        <v>2820</v>
      </c>
      <c r="H74" s="296" t="s">
        <v>3234</v>
      </c>
      <c r="I74" s="293">
        <v>0</v>
      </c>
      <c r="K74" s="299" t="s">
        <v>2820</v>
      </c>
      <c r="L74" s="298" t="s">
        <v>3234</v>
      </c>
      <c r="M74" s="300"/>
    </row>
    <row r="75" spans="1:13" ht="45" x14ac:dyDescent="0.25">
      <c r="A75" s="664" t="s">
        <v>2821</v>
      </c>
      <c r="B75" s="487"/>
      <c r="C75" s="673"/>
      <c r="D75" s="292">
        <f>M7/1000</f>
        <v>15915.982900000001</v>
      </c>
      <c r="E75" s="679"/>
      <c r="F75" t="b">
        <f t="shared" si="3"/>
        <v>1</v>
      </c>
      <c r="G75" s="294" t="s">
        <v>2821</v>
      </c>
      <c r="H75" s="295" t="s">
        <v>3243</v>
      </c>
      <c r="I75" s="293">
        <v>-4252627.1599999927</v>
      </c>
      <c r="J75" s="53" t="s">
        <v>3245</v>
      </c>
      <c r="K75" s="299" t="s">
        <v>3112</v>
      </c>
      <c r="L75" s="298" t="s">
        <v>3235</v>
      </c>
      <c r="M75" s="300"/>
    </row>
    <row r="76" spans="1:13" ht="30" x14ac:dyDescent="0.25">
      <c r="A76" s="672" t="s">
        <v>2822</v>
      </c>
      <c r="B76" s="487"/>
      <c r="C76" s="673"/>
      <c r="D76" s="289">
        <f>M75/1000</f>
        <v>0</v>
      </c>
      <c r="E76" s="679"/>
      <c r="F76" t="b">
        <f t="shared" si="3"/>
        <v>0</v>
      </c>
      <c r="G76" s="283" t="s">
        <v>3112</v>
      </c>
      <c r="H76" s="296" t="s">
        <v>3235</v>
      </c>
      <c r="I76" s="293">
        <v>2703630</v>
      </c>
      <c r="K76" s="299" t="s">
        <v>2824</v>
      </c>
      <c r="L76" s="298" t="s">
        <v>3236</v>
      </c>
      <c r="M76" s="300"/>
    </row>
    <row r="77" spans="1:13" ht="30" x14ac:dyDescent="0.25">
      <c r="A77" s="672" t="s">
        <v>2823</v>
      </c>
      <c r="B77" s="487"/>
      <c r="C77" s="673"/>
      <c r="D77" s="289">
        <f>M6/1000</f>
        <v>15915.982900000001</v>
      </c>
      <c r="E77" s="679"/>
      <c r="F77" t="b">
        <f t="shared" si="3"/>
        <v>1</v>
      </c>
      <c r="G77" s="294" t="s">
        <v>2823</v>
      </c>
      <c r="H77" s="295" t="s">
        <v>3242</v>
      </c>
      <c r="I77" s="293">
        <v>-6956257.1599999927</v>
      </c>
      <c r="J77" s="53" t="s">
        <v>3245</v>
      </c>
      <c r="K77" s="299" t="s">
        <v>3113</v>
      </c>
      <c r="L77" s="298" t="s">
        <v>3237</v>
      </c>
      <c r="M77" s="300"/>
    </row>
    <row r="78" spans="1:13" ht="30" x14ac:dyDescent="0.25">
      <c r="A78" s="664" t="s">
        <v>2824</v>
      </c>
      <c r="B78" s="487"/>
      <c r="C78" s="673"/>
      <c r="D78" s="292">
        <f>M76/1000</f>
        <v>0</v>
      </c>
      <c r="E78" s="679"/>
      <c r="F78" t="b">
        <f t="shared" si="3"/>
        <v>1</v>
      </c>
      <c r="G78" s="283" t="s">
        <v>2824</v>
      </c>
      <c r="H78" s="296" t="s">
        <v>3236</v>
      </c>
      <c r="I78" s="293">
        <v>0</v>
      </c>
      <c r="K78" s="299" t="s">
        <v>3114</v>
      </c>
      <c r="L78" s="298" t="s">
        <v>3238</v>
      </c>
      <c r="M78" s="300"/>
    </row>
    <row r="79" spans="1:13" ht="30" x14ac:dyDescent="0.25">
      <c r="A79" s="664" t="s">
        <v>3113</v>
      </c>
      <c r="B79" s="665"/>
      <c r="C79" s="666"/>
      <c r="D79" s="292">
        <f>M77/1000</f>
        <v>0</v>
      </c>
      <c r="E79" s="679"/>
      <c r="F79" t="b">
        <f t="shared" si="3"/>
        <v>1</v>
      </c>
      <c r="G79" s="283" t="s">
        <v>3113</v>
      </c>
      <c r="H79" s="296" t="s">
        <v>3237</v>
      </c>
      <c r="I79" s="293">
        <v>0</v>
      </c>
      <c r="K79" s="299" t="s">
        <v>3115</v>
      </c>
      <c r="L79" s="298" t="s">
        <v>3239</v>
      </c>
      <c r="M79" s="300"/>
    </row>
    <row r="80" spans="1:13" ht="30" x14ac:dyDescent="0.25">
      <c r="A80" s="672" t="s">
        <v>2847</v>
      </c>
      <c r="B80" s="487"/>
      <c r="C80" s="673"/>
      <c r="D80" s="289">
        <f>M78/1000</f>
        <v>0</v>
      </c>
      <c r="E80" s="679"/>
      <c r="F80" t="b">
        <f t="shared" si="3"/>
        <v>1</v>
      </c>
      <c r="G80" s="283" t="s">
        <v>3114</v>
      </c>
      <c r="H80" s="296" t="s">
        <v>3238</v>
      </c>
      <c r="I80" s="293">
        <v>0</v>
      </c>
      <c r="K80" s="299" t="s">
        <v>3116</v>
      </c>
      <c r="L80" s="298" t="s">
        <v>3240</v>
      </c>
      <c r="M80" s="300">
        <v>15915982.9</v>
      </c>
    </row>
    <row r="81" spans="1:10" x14ac:dyDescent="0.25">
      <c r="A81" s="664" t="s">
        <v>2825</v>
      </c>
      <c r="B81" s="487"/>
      <c r="C81" s="673"/>
      <c r="D81" s="292">
        <f>M5/1000</f>
        <v>15915.982900000001</v>
      </c>
      <c r="E81" s="679"/>
      <c r="F81" t="b">
        <f t="shared" si="3"/>
        <v>1</v>
      </c>
      <c r="G81" s="294" t="s">
        <v>2825</v>
      </c>
      <c r="H81" s="295" t="s">
        <v>3241</v>
      </c>
      <c r="I81" s="293">
        <v>-6956257.1599999927</v>
      </c>
      <c r="J81" s="53" t="s">
        <v>3245</v>
      </c>
    </row>
    <row r="82" spans="1:10" x14ac:dyDescent="0.25">
      <c r="A82" s="672" t="s">
        <v>2848</v>
      </c>
      <c r="B82" s="487"/>
      <c r="C82" s="673"/>
      <c r="D82" s="289">
        <f>M79/1000</f>
        <v>0</v>
      </c>
      <c r="E82" s="679"/>
      <c r="F82" t="b">
        <f t="shared" si="3"/>
        <v>1</v>
      </c>
      <c r="G82" s="283" t="s">
        <v>3115</v>
      </c>
      <c r="H82" s="296" t="s">
        <v>3239</v>
      </c>
      <c r="I82" s="293">
        <v>0</v>
      </c>
    </row>
    <row r="83" spans="1:10" ht="15.75" thickBot="1" x14ac:dyDescent="0.3">
      <c r="A83" s="697" t="s">
        <v>2849</v>
      </c>
      <c r="B83" s="698"/>
      <c r="C83" s="699"/>
      <c r="D83" s="289">
        <f>M80/1000</f>
        <v>15915.982900000001</v>
      </c>
      <c r="E83" s="680"/>
      <c r="F83" t="b">
        <f t="shared" si="3"/>
        <v>1</v>
      </c>
      <c r="G83" s="283" t="s">
        <v>3116</v>
      </c>
      <c r="H83" s="296" t="s">
        <v>3240</v>
      </c>
      <c r="I83" s="293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B1113" sqref="B1113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700" t="s">
        <v>3</v>
      </c>
      <c r="B1" s="701"/>
      <c r="C1" s="701"/>
      <c r="D1" s="131"/>
    </row>
    <row r="2" spans="1:5" ht="15" x14ac:dyDescent="0.25">
      <c r="A2" s="702" t="s">
        <v>2</v>
      </c>
      <c r="B2" s="703"/>
      <c r="C2" s="703"/>
      <c r="D2" s="132"/>
    </row>
    <row r="3" spans="1:5" ht="15.75" thickBot="1" x14ac:dyDescent="0.3">
      <c r="A3" s="704"/>
      <c r="B3" s="705"/>
      <c r="C3" s="705"/>
      <c r="D3" s="706"/>
    </row>
    <row r="4" spans="1:5" x14ac:dyDescent="0.2">
      <c r="A4" s="707" t="s">
        <v>2</v>
      </c>
      <c r="B4" s="708"/>
      <c r="C4" s="708"/>
      <c r="D4" s="709"/>
    </row>
    <row r="5" spans="1:5" ht="13.5" thickBot="1" x14ac:dyDescent="0.25">
      <c r="A5" s="710"/>
      <c r="B5" s="711"/>
      <c r="C5" s="711"/>
      <c r="D5" s="712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2886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2887</v>
      </c>
      <c r="E51" s="17"/>
    </row>
    <row r="52" spans="1:5" ht="15" x14ac:dyDescent="0.25">
      <c r="A52" s="144"/>
      <c r="B52" s="142"/>
      <c r="C52" s="146" t="s">
        <v>2577</v>
      </c>
      <c r="D52" s="147" t="s">
        <v>2888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2889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2890</v>
      </c>
      <c r="E67" s="17"/>
    </row>
    <row r="68" spans="1:5" ht="15" x14ac:dyDescent="0.25">
      <c r="A68" s="144"/>
      <c r="B68" s="142"/>
      <c r="C68" s="146" t="s">
        <v>2560</v>
      </c>
      <c r="D68" s="147" t="s">
        <v>2891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2892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2893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2894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2895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2896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2897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2898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2899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2900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2901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2902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2903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2904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2905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2906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15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2907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2908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2909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2910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2911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15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2912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2913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2914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15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2915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2916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2917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2918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2919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2920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2921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2922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2923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2924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15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15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2925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2926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2927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2928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2929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2930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2931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13"/>
      <c r="B1333" s="714" t="s">
        <v>920</v>
      </c>
      <c r="C1333" s="715"/>
      <c r="D1333" s="140" t="s">
        <v>919</v>
      </c>
      <c r="E1333" s="17"/>
    </row>
    <row r="1334" spans="1:5" ht="15" x14ac:dyDescent="0.2">
      <c r="A1334" s="713"/>
      <c r="B1334" s="714"/>
      <c r="C1334" s="715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2932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2933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2934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2935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2936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2937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2938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2939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2940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2941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16" t="s">
        <v>1</v>
      </c>
      <c r="B1" s="716"/>
      <c r="C1" s="716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CC"/>
  </sheetPr>
  <dimension ref="A1:H164"/>
  <sheetViews>
    <sheetView tabSelected="1" view="pageBreakPreview" zoomScaleNormal="100" zoomScaleSheetLayoutView="100" workbookViewId="0">
      <selection activeCell="M5" sqref="L5:M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89" t="s">
        <v>2856</v>
      </c>
      <c r="B1" s="390"/>
      <c r="C1" s="390"/>
      <c r="D1" s="390"/>
      <c r="E1" s="29"/>
    </row>
    <row r="2" spans="1:8" ht="17.25" x14ac:dyDescent="0.3">
      <c r="A2" s="391" t="s">
        <v>48</v>
      </c>
      <c r="B2" s="392"/>
      <c r="C2" s="392"/>
      <c r="D2" s="392"/>
      <c r="E2" s="30"/>
    </row>
    <row r="3" spans="1:8" ht="15.75" thickBot="1" x14ac:dyDescent="0.3">
      <c r="A3" s="393"/>
      <c r="B3" s="394"/>
      <c r="C3" s="394"/>
      <c r="D3" s="394"/>
      <c r="E3" s="395"/>
    </row>
    <row r="4" spans="1:8" x14ac:dyDescent="0.25">
      <c r="A4" s="396" t="s">
        <v>48</v>
      </c>
      <c r="B4" s="397"/>
      <c r="C4" s="397"/>
      <c r="D4" s="397"/>
      <c r="E4" s="400" t="s">
        <v>3004</v>
      </c>
    </row>
    <row r="5" spans="1:8" ht="44.25" customHeight="1" thickBot="1" x14ac:dyDescent="0.3">
      <c r="A5" s="398"/>
      <c r="B5" s="399"/>
      <c r="C5" s="399"/>
      <c r="D5" s="399"/>
      <c r="E5" s="401"/>
    </row>
    <row r="6" spans="1:8" ht="15.75" thickBot="1" x14ac:dyDescent="0.3">
      <c r="A6" s="402" t="s">
        <v>2662</v>
      </c>
      <c r="B6" s="403"/>
      <c r="C6" s="404"/>
      <c r="D6" s="302">
        <f>Obsah!C4</f>
        <v>45565</v>
      </c>
      <c r="E6" s="83"/>
      <c r="H6" s="54"/>
    </row>
    <row r="7" spans="1:8" x14ac:dyDescent="0.25">
      <c r="A7" s="411" t="s">
        <v>47</v>
      </c>
      <c r="B7" s="412"/>
      <c r="C7" s="412"/>
      <c r="D7" s="84" t="s">
        <v>3014</v>
      </c>
      <c r="E7" s="413" t="s">
        <v>46</v>
      </c>
    </row>
    <row r="8" spans="1:8" x14ac:dyDescent="0.25">
      <c r="A8" s="405" t="s">
        <v>45</v>
      </c>
      <c r="B8" s="406"/>
      <c r="C8" s="406"/>
      <c r="D8" s="85" t="s">
        <v>3015</v>
      </c>
      <c r="E8" s="410"/>
    </row>
    <row r="9" spans="1:8" x14ac:dyDescent="0.25">
      <c r="A9" s="405" t="s">
        <v>44</v>
      </c>
      <c r="B9" s="406"/>
      <c r="C9" s="406"/>
      <c r="D9" s="85" t="s">
        <v>3016</v>
      </c>
      <c r="E9" s="410"/>
    </row>
    <row r="10" spans="1:8" x14ac:dyDescent="0.25">
      <c r="A10" s="405" t="s">
        <v>43</v>
      </c>
      <c r="B10" s="406"/>
      <c r="C10" s="406"/>
      <c r="D10" s="85">
        <v>25778722</v>
      </c>
      <c r="E10" s="410"/>
    </row>
    <row r="11" spans="1:8" ht="15.75" x14ac:dyDescent="0.25">
      <c r="A11" s="405" t="s">
        <v>42</v>
      </c>
      <c r="B11" s="406"/>
      <c r="C11" s="406"/>
      <c r="D11" s="86">
        <v>36349</v>
      </c>
      <c r="E11" s="410" t="s">
        <v>41</v>
      </c>
      <c r="H11" s="46"/>
    </row>
    <row r="12" spans="1:8" x14ac:dyDescent="0.25">
      <c r="A12" s="405" t="s">
        <v>40</v>
      </c>
      <c r="B12" s="406"/>
      <c r="C12" s="406"/>
      <c r="D12" s="303">
        <v>45511</v>
      </c>
      <c r="E12" s="410"/>
    </row>
    <row r="13" spans="1:8" x14ac:dyDescent="0.25">
      <c r="A13" s="405" t="s">
        <v>39</v>
      </c>
      <c r="B13" s="406"/>
      <c r="C13" s="406"/>
      <c r="D13" s="85" t="s">
        <v>3246</v>
      </c>
      <c r="E13" s="410"/>
    </row>
    <row r="14" spans="1:8" ht="15.75" x14ac:dyDescent="0.25">
      <c r="A14" s="405" t="s">
        <v>38</v>
      </c>
      <c r="B14" s="406"/>
      <c r="C14" s="406"/>
      <c r="D14" s="304">
        <v>629987600</v>
      </c>
      <c r="E14" s="88" t="s">
        <v>37</v>
      </c>
      <c r="H14" s="46"/>
    </row>
    <row r="15" spans="1:8" ht="16.5" thickBot="1" x14ac:dyDescent="0.3">
      <c r="A15" s="407" t="s">
        <v>36</v>
      </c>
      <c r="B15" s="408"/>
      <c r="C15" s="408"/>
      <c r="D15" s="305">
        <v>798601650</v>
      </c>
      <c r="E15" s="89" t="s">
        <v>35</v>
      </c>
      <c r="H15" s="46"/>
    </row>
    <row r="16" spans="1:8" x14ac:dyDescent="0.25">
      <c r="A16" s="414" t="s">
        <v>34</v>
      </c>
      <c r="B16" s="353" t="s">
        <v>33</v>
      </c>
      <c r="C16" s="353"/>
      <c r="D16" s="90"/>
      <c r="E16" s="409" t="s">
        <v>32</v>
      </c>
      <c r="H16" s="54"/>
    </row>
    <row r="17" spans="1:8" x14ac:dyDescent="0.25">
      <c r="A17" s="414"/>
      <c r="B17" s="406" t="s">
        <v>26</v>
      </c>
      <c r="C17" s="406"/>
      <c r="D17" s="86"/>
      <c r="E17" s="410"/>
    </row>
    <row r="18" spans="1:8" x14ac:dyDescent="0.25">
      <c r="A18" s="414"/>
      <c r="B18" s="406" t="s">
        <v>25</v>
      </c>
      <c r="C18" s="406"/>
      <c r="D18" s="85"/>
      <c r="E18" s="410"/>
    </row>
    <row r="19" spans="1:8" ht="15" customHeight="1" thickBot="1" x14ac:dyDescent="0.3">
      <c r="A19" s="415"/>
      <c r="B19" s="416" t="s">
        <v>2688</v>
      </c>
      <c r="C19" s="416"/>
      <c r="D19" s="91"/>
      <c r="E19" s="89" t="s">
        <v>31</v>
      </c>
      <c r="H19" s="55"/>
    </row>
    <row r="20" spans="1:8" ht="24.75" customHeight="1" x14ac:dyDescent="0.25">
      <c r="A20" s="424" t="s">
        <v>30</v>
      </c>
      <c r="B20" s="422" t="s">
        <v>29</v>
      </c>
      <c r="C20" s="423"/>
      <c r="D20" s="272" t="s">
        <v>3017</v>
      </c>
      <c r="E20" s="93" t="s">
        <v>28</v>
      </c>
      <c r="G20" s="54"/>
    </row>
    <row r="21" spans="1:8" ht="29.25" customHeight="1" x14ac:dyDescent="0.25">
      <c r="A21" s="424"/>
      <c r="B21" s="430" t="s">
        <v>2753</v>
      </c>
      <c r="C21" s="431"/>
      <c r="D21" s="92"/>
      <c r="E21" s="94" t="s">
        <v>2868</v>
      </c>
      <c r="G21" s="54"/>
    </row>
    <row r="22" spans="1:8" ht="25.5" customHeight="1" x14ac:dyDescent="0.25">
      <c r="A22" s="425"/>
      <c r="B22" s="347" t="s">
        <v>27</v>
      </c>
      <c r="C22" s="95" t="s">
        <v>2683</v>
      </c>
      <c r="D22" s="86"/>
      <c r="E22" s="355" t="s">
        <v>2869</v>
      </c>
      <c r="G22" s="54"/>
    </row>
    <row r="23" spans="1:8" x14ac:dyDescent="0.25">
      <c r="A23" s="425"/>
      <c r="B23" s="348"/>
      <c r="C23" s="96" t="s">
        <v>26</v>
      </c>
      <c r="D23" s="86"/>
      <c r="E23" s="346"/>
      <c r="G23" s="54"/>
    </row>
    <row r="24" spans="1:8" x14ac:dyDescent="0.25">
      <c r="A24" s="425"/>
      <c r="B24" s="348"/>
      <c r="C24" s="96" t="s">
        <v>25</v>
      </c>
      <c r="D24" s="85"/>
      <c r="E24" s="346"/>
      <c r="G24" s="54"/>
    </row>
    <row r="25" spans="1:8" x14ac:dyDescent="0.25">
      <c r="A25" s="425"/>
      <c r="B25" s="348"/>
      <c r="C25" s="96" t="s">
        <v>24</v>
      </c>
      <c r="D25" s="87"/>
      <c r="E25" s="346"/>
      <c r="G25" s="54"/>
    </row>
    <row r="26" spans="1:8" ht="15" customHeight="1" x14ac:dyDescent="0.25">
      <c r="A26" s="425"/>
      <c r="B26" s="349"/>
      <c r="C26" s="96" t="s">
        <v>20</v>
      </c>
      <c r="D26" s="86"/>
      <c r="E26" s="346"/>
    </row>
    <row r="27" spans="1:8" x14ac:dyDescent="0.25">
      <c r="A27" s="426"/>
      <c r="B27" s="350" t="s">
        <v>23</v>
      </c>
      <c r="C27" s="96" t="s">
        <v>22</v>
      </c>
      <c r="D27" s="97"/>
      <c r="E27" s="355" t="s">
        <v>2870</v>
      </c>
    </row>
    <row r="28" spans="1:8" ht="30" x14ac:dyDescent="0.25">
      <c r="A28" s="426"/>
      <c r="B28" s="351"/>
      <c r="C28" s="96" t="s">
        <v>21</v>
      </c>
      <c r="D28" s="97"/>
      <c r="E28" s="355"/>
    </row>
    <row r="29" spans="1:8" ht="38.25" customHeight="1" thickBot="1" x14ac:dyDescent="0.3">
      <c r="A29" s="427"/>
      <c r="B29" s="352"/>
      <c r="C29" s="98" t="s">
        <v>2684</v>
      </c>
      <c r="D29" s="99"/>
      <c r="E29" s="356"/>
      <c r="H29" s="54"/>
    </row>
    <row r="30" spans="1:8" ht="30" customHeight="1" x14ac:dyDescent="0.25">
      <c r="A30" s="428" t="s">
        <v>2651</v>
      </c>
      <c r="B30" s="353" t="s">
        <v>2652</v>
      </c>
      <c r="C30" s="353"/>
      <c r="D30" s="267">
        <v>0</v>
      </c>
      <c r="E30" s="100" t="s">
        <v>2871</v>
      </c>
      <c r="H30" s="54"/>
    </row>
    <row r="31" spans="1:8" ht="46.5" customHeight="1" thickBot="1" x14ac:dyDescent="0.3">
      <c r="A31" s="359"/>
      <c r="B31" s="354" t="s">
        <v>2653</v>
      </c>
      <c r="C31" s="354"/>
      <c r="D31" s="268">
        <v>0</v>
      </c>
      <c r="E31" s="101" t="s">
        <v>2752</v>
      </c>
      <c r="H31" s="54"/>
    </row>
    <row r="32" spans="1:8" ht="50.25" customHeight="1" thickBot="1" x14ac:dyDescent="0.3">
      <c r="A32" s="432" t="s">
        <v>2878</v>
      </c>
      <c r="B32" s="433"/>
      <c r="C32" s="434"/>
      <c r="D32" s="317">
        <v>8</v>
      </c>
      <c r="E32" s="102" t="s">
        <v>19</v>
      </c>
      <c r="H32" s="54"/>
    </row>
    <row r="33" spans="1:8" ht="30" x14ac:dyDescent="0.25">
      <c r="A33" s="411" t="s">
        <v>18</v>
      </c>
      <c r="B33" s="429"/>
      <c r="C33" s="429"/>
      <c r="D33" s="269" t="s">
        <v>3284</v>
      </c>
      <c r="E33" s="103" t="s">
        <v>2872</v>
      </c>
      <c r="H33" s="54"/>
    </row>
    <row r="34" spans="1:8" x14ac:dyDescent="0.25">
      <c r="A34" s="405" t="s">
        <v>17</v>
      </c>
      <c r="B34" s="420"/>
      <c r="C34" s="96" t="s">
        <v>16</v>
      </c>
      <c r="D34" s="270" t="s">
        <v>3018</v>
      </c>
      <c r="E34" s="345" t="s">
        <v>2873</v>
      </c>
      <c r="H34" s="54"/>
    </row>
    <row r="35" spans="1:8" x14ac:dyDescent="0.25">
      <c r="A35" s="421"/>
      <c r="B35" s="420"/>
      <c r="C35" s="96" t="s">
        <v>15</v>
      </c>
      <c r="D35" s="270" t="s">
        <v>3285</v>
      </c>
      <c r="E35" s="346"/>
      <c r="H35" s="54"/>
    </row>
    <row r="36" spans="1:8" x14ac:dyDescent="0.25">
      <c r="A36" s="421"/>
      <c r="B36" s="420"/>
      <c r="C36" s="104" t="s">
        <v>14</v>
      </c>
      <c r="D36" s="271">
        <v>45231</v>
      </c>
      <c r="E36" s="346"/>
    </row>
    <row r="37" spans="1:8" ht="15" customHeight="1" x14ac:dyDescent="0.25">
      <c r="A37" s="363" t="s">
        <v>13</v>
      </c>
      <c r="B37" s="419"/>
      <c r="C37" s="419"/>
      <c r="D37" s="419"/>
      <c r="E37" s="345" t="s">
        <v>2874</v>
      </c>
    </row>
    <row r="38" spans="1:8" ht="72.599999999999994" customHeight="1" x14ac:dyDescent="0.25">
      <c r="A38" s="357" t="s">
        <v>3287</v>
      </c>
      <c r="B38" s="358"/>
      <c r="C38" s="358"/>
      <c r="D38" s="358"/>
      <c r="E38" s="346"/>
    </row>
    <row r="39" spans="1:8" ht="15" customHeight="1" x14ac:dyDescent="0.25">
      <c r="A39" s="363" t="s">
        <v>2875</v>
      </c>
      <c r="B39" s="364"/>
      <c r="C39" s="364"/>
      <c r="D39" s="64" t="s">
        <v>3019</v>
      </c>
      <c r="E39" s="345" t="s">
        <v>2663</v>
      </c>
    </row>
    <row r="40" spans="1:8" ht="15" customHeight="1" x14ac:dyDescent="0.25">
      <c r="A40" s="405" t="s">
        <v>2879</v>
      </c>
      <c r="B40" s="420"/>
      <c r="C40" s="96" t="s">
        <v>2687</v>
      </c>
      <c r="D40" s="77"/>
      <c r="E40" s="346"/>
    </row>
    <row r="41" spans="1:8" ht="15" customHeight="1" x14ac:dyDescent="0.25">
      <c r="A41" s="421"/>
      <c r="B41" s="420"/>
      <c r="C41" s="96" t="s">
        <v>16</v>
      </c>
      <c r="D41" s="77"/>
      <c r="E41" s="346"/>
    </row>
    <row r="42" spans="1:8" ht="15" customHeight="1" x14ac:dyDescent="0.25">
      <c r="A42" s="421"/>
      <c r="B42" s="420"/>
      <c r="C42" s="96" t="s">
        <v>2654</v>
      </c>
      <c r="D42" s="77"/>
      <c r="E42" s="346"/>
    </row>
    <row r="43" spans="1:8" ht="15" customHeight="1" thickBot="1" x14ac:dyDescent="0.3">
      <c r="A43" s="359" t="s">
        <v>2756</v>
      </c>
      <c r="B43" s="360"/>
      <c r="C43" s="105"/>
      <c r="D43" s="78"/>
      <c r="E43" s="60"/>
    </row>
    <row r="44" spans="1:8" ht="30" x14ac:dyDescent="0.25">
      <c r="A44" s="373" t="s">
        <v>18</v>
      </c>
      <c r="B44" s="374"/>
      <c r="C44" s="374"/>
      <c r="D44" s="269" t="s">
        <v>3283</v>
      </c>
      <c r="E44" s="103" t="s">
        <v>2872</v>
      </c>
      <c r="H44" s="54"/>
    </row>
    <row r="45" spans="1:8" ht="15" customHeight="1" x14ac:dyDescent="0.25">
      <c r="A45" s="368" t="s">
        <v>17</v>
      </c>
      <c r="B45" s="369"/>
      <c r="C45" s="104" t="s">
        <v>16</v>
      </c>
      <c r="D45" s="270" t="s">
        <v>3018</v>
      </c>
      <c r="E45" s="345" t="s">
        <v>2873</v>
      </c>
      <c r="H45" s="54"/>
    </row>
    <row r="46" spans="1:8" x14ac:dyDescent="0.25">
      <c r="A46" s="370"/>
      <c r="B46" s="369"/>
      <c r="C46" s="104" t="s">
        <v>15</v>
      </c>
      <c r="D46" s="270" t="s">
        <v>3282</v>
      </c>
      <c r="E46" s="346"/>
      <c r="H46" s="54"/>
    </row>
    <row r="47" spans="1:8" x14ac:dyDescent="0.25">
      <c r="A47" s="370"/>
      <c r="B47" s="369"/>
      <c r="C47" s="104" t="s">
        <v>14</v>
      </c>
      <c r="D47" s="271">
        <v>45170</v>
      </c>
      <c r="E47" s="346"/>
    </row>
    <row r="48" spans="1:8" ht="15" customHeight="1" x14ac:dyDescent="0.25">
      <c r="A48" s="361" t="s">
        <v>13</v>
      </c>
      <c r="B48" s="362"/>
      <c r="C48" s="362"/>
      <c r="D48" s="362"/>
      <c r="E48" s="345" t="s">
        <v>2874</v>
      </c>
    </row>
    <row r="49" spans="1:8" ht="81.75" customHeight="1" x14ac:dyDescent="0.25">
      <c r="A49" s="357" t="s">
        <v>3286</v>
      </c>
      <c r="B49" s="358"/>
      <c r="C49" s="358"/>
      <c r="D49" s="358"/>
      <c r="E49" s="346"/>
    </row>
    <row r="50" spans="1:8" ht="15" customHeight="1" x14ac:dyDescent="0.25">
      <c r="A50" s="361" t="s">
        <v>2875</v>
      </c>
      <c r="B50" s="362"/>
      <c r="C50" s="362"/>
      <c r="D50" s="64" t="s">
        <v>3026</v>
      </c>
      <c r="E50" s="345" t="s">
        <v>2663</v>
      </c>
    </row>
    <row r="51" spans="1:8" ht="15" customHeight="1" x14ac:dyDescent="0.25">
      <c r="A51" s="368" t="s">
        <v>2876</v>
      </c>
      <c r="B51" s="369"/>
      <c r="C51" s="104" t="s">
        <v>2687</v>
      </c>
      <c r="D51" s="63" t="s">
        <v>3288</v>
      </c>
      <c r="E51" s="346"/>
    </row>
    <row r="52" spans="1:8" ht="15" customHeight="1" x14ac:dyDescent="0.25">
      <c r="A52" s="370"/>
      <c r="B52" s="369"/>
      <c r="C52" s="104" t="s">
        <v>16</v>
      </c>
      <c r="D52" s="63" t="s">
        <v>3020</v>
      </c>
      <c r="E52" s="346"/>
    </row>
    <row r="53" spans="1:8" ht="15" customHeight="1" x14ac:dyDescent="0.25">
      <c r="A53" s="370"/>
      <c r="B53" s="369"/>
      <c r="C53" s="104" t="s">
        <v>2654</v>
      </c>
      <c r="D53" s="63" t="s">
        <v>3289</v>
      </c>
      <c r="E53" s="346"/>
    </row>
    <row r="54" spans="1:8" ht="15" customHeight="1" thickBot="1" x14ac:dyDescent="0.3">
      <c r="A54" s="375" t="s">
        <v>2756</v>
      </c>
      <c r="B54" s="376"/>
      <c r="C54" s="106"/>
      <c r="D54" s="79"/>
      <c r="E54" s="61"/>
    </row>
    <row r="55" spans="1:8" ht="30" x14ac:dyDescent="0.25">
      <c r="A55" s="371" t="s">
        <v>18</v>
      </c>
      <c r="B55" s="372"/>
      <c r="C55" s="372"/>
      <c r="D55" s="269" t="s">
        <v>3278</v>
      </c>
      <c r="E55" s="107" t="s">
        <v>2872</v>
      </c>
      <c r="H55" s="54"/>
    </row>
    <row r="56" spans="1:8" ht="15" customHeight="1" x14ac:dyDescent="0.25">
      <c r="A56" s="368" t="s">
        <v>17</v>
      </c>
      <c r="B56" s="369"/>
      <c r="C56" s="104" t="s">
        <v>16</v>
      </c>
      <c r="D56" s="270" t="s">
        <v>3020</v>
      </c>
      <c r="E56" s="365" t="s">
        <v>2873</v>
      </c>
      <c r="H56" s="54"/>
    </row>
    <row r="57" spans="1:8" x14ac:dyDescent="0.25">
      <c r="A57" s="370"/>
      <c r="B57" s="369"/>
      <c r="C57" s="104" t="s">
        <v>15</v>
      </c>
      <c r="D57" s="270" t="s">
        <v>3280</v>
      </c>
      <c r="E57" s="366"/>
      <c r="H57" s="54"/>
    </row>
    <row r="58" spans="1:8" x14ac:dyDescent="0.25">
      <c r="A58" s="370"/>
      <c r="B58" s="369"/>
      <c r="C58" s="104" t="s">
        <v>14</v>
      </c>
      <c r="D58" s="271">
        <v>44888</v>
      </c>
      <c r="E58" s="367"/>
    </row>
    <row r="59" spans="1:8" ht="15" customHeight="1" x14ac:dyDescent="0.25">
      <c r="A59" s="383" t="s">
        <v>13</v>
      </c>
      <c r="B59" s="384"/>
      <c r="C59" s="384"/>
      <c r="D59" s="385"/>
      <c r="E59" s="365" t="s">
        <v>2874</v>
      </c>
    </row>
    <row r="60" spans="1:8" x14ac:dyDescent="0.25">
      <c r="A60" s="377"/>
      <c r="B60" s="378"/>
      <c r="C60" s="378"/>
      <c r="D60" s="378"/>
      <c r="E60" s="367"/>
    </row>
    <row r="61" spans="1:8" ht="24" customHeight="1" x14ac:dyDescent="0.25">
      <c r="A61" s="383" t="s">
        <v>2877</v>
      </c>
      <c r="B61" s="384"/>
      <c r="C61" s="385"/>
      <c r="D61" s="64" t="s">
        <v>3026</v>
      </c>
      <c r="E61" s="386" t="s">
        <v>2663</v>
      </c>
    </row>
    <row r="62" spans="1:8" ht="15" customHeight="1" x14ac:dyDescent="0.25">
      <c r="A62" s="379"/>
      <c r="B62" s="380"/>
      <c r="C62" s="380"/>
      <c r="D62" s="59"/>
      <c r="E62" s="387"/>
    </row>
    <row r="63" spans="1:8" ht="15" customHeight="1" x14ac:dyDescent="0.25">
      <c r="A63" s="368" t="s">
        <v>2876</v>
      </c>
      <c r="B63" s="369"/>
      <c r="C63" s="104" t="s">
        <v>2687</v>
      </c>
      <c r="D63" s="63" t="s">
        <v>3290</v>
      </c>
      <c r="E63" s="387"/>
    </row>
    <row r="64" spans="1:8" ht="15" customHeight="1" x14ac:dyDescent="0.25">
      <c r="A64" s="370"/>
      <c r="B64" s="369"/>
      <c r="C64" s="104" t="s">
        <v>16</v>
      </c>
      <c r="D64" s="63" t="s">
        <v>3291</v>
      </c>
      <c r="E64" s="387"/>
    </row>
    <row r="65" spans="1:5" ht="15" customHeight="1" x14ac:dyDescent="0.25">
      <c r="A65" s="381"/>
      <c r="B65" s="382"/>
      <c r="C65" s="108" t="s">
        <v>2654</v>
      </c>
      <c r="D65" s="63" t="s">
        <v>3292</v>
      </c>
      <c r="E65" s="387"/>
    </row>
    <row r="66" spans="1:5" ht="15" customHeight="1" x14ac:dyDescent="0.25">
      <c r="A66" s="368" t="s">
        <v>2876</v>
      </c>
      <c r="B66" s="369"/>
      <c r="C66" s="104" t="s">
        <v>2687</v>
      </c>
      <c r="D66" s="63" t="s">
        <v>3293</v>
      </c>
      <c r="E66" s="387"/>
    </row>
    <row r="67" spans="1:5" ht="15" customHeight="1" x14ac:dyDescent="0.25">
      <c r="A67" s="370"/>
      <c r="B67" s="369"/>
      <c r="C67" s="104" t="s">
        <v>16</v>
      </c>
      <c r="D67" s="63" t="s">
        <v>3291</v>
      </c>
      <c r="E67" s="387"/>
    </row>
    <row r="68" spans="1:5" ht="15" customHeight="1" x14ac:dyDescent="0.25">
      <c r="A68" s="381"/>
      <c r="B68" s="382"/>
      <c r="C68" s="108" t="s">
        <v>2654</v>
      </c>
      <c r="D68" s="63" t="s">
        <v>3292</v>
      </c>
      <c r="E68" s="387"/>
    </row>
    <row r="69" spans="1:5" ht="15" customHeight="1" x14ac:dyDescent="0.25">
      <c r="A69" s="368" t="s">
        <v>2876</v>
      </c>
      <c r="B69" s="369"/>
      <c r="C69" s="104" t="s">
        <v>2687</v>
      </c>
      <c r="D69" s="63" t="s">
        <v>3295</v>
      </c>
      <c r="E69" s="387"/>
    </row>
    <row r="70" spans="1:5" ht="15" customHeight="1" x14ac:dyDescent="0.25">
      <c r="A70" s="370"/>
      <c r="B70" s="369"/>
      <c r="C70" s="104" t="s">
        <v>16</v>
      </c>
      <c r="D70" s="63" t="s">
        <v>3291</v>
      </c>
      <c r="E70" s="387"/>
    </row>
    <row r="71" spans="1:5" ht="15" customHeight="1" x14ac:dyDescent="0.25">
      <c r="A71" s="381"/>
      <c r="B71" s="382"/>
      <c r="C71" s="108" t="s">
        <v>2654</v>
      </c>
      <c r="D71" s="63" t="s">
        <v>3292</v>
      </c>
      <c r="E71" s="387"/>
    </row>
    <row r="72" spans="1:5" ht="15" customHeight="1" x14ac:dyDescent="0.25">
      <c r="A72" s="368" t="s">
        <v>2876</v>
      </c>
      <c r="B72" s="369"/>
      <c r="C72" s="104" t="s">
        <v>2687</v>
      </c>
      <c r="D72" s="63" t="s">
        <v>3294</v>
      </c>
      <c r="E72" s="387"/>
    </row>
    <row r="73" spans="1:5" ht="15" customHeight="1" x14ac:dyDescent="0.25">
      <c r="A73" s="370"/>
      <c r="B73" s="369"/>
      <c r="C73" s="104" t="s">
        <v>16</v>
      </c>
      <c r="D73" s="63" t="s">
        <v>3291</v>
      </c>
      <c r="E73" s="387"/>
    </row>
    <row r="74" spans="1:5" ht="15" customHeight="1" x14ac:dyDescent="0.25">
      <c r="A74" s="381"/>
      <c r="B74" s="382"/>
      <c r="C74" s="108" t="s">
        <v>2654</v>
      </c>
      <c r="D74" s="63" t="s">
        <v>3292</v>
      </c>
      <c r="E74" s="387"/>
    </row>
    <row r="75" spans="1:5" ht="15" customHeight="1" x14ac:dyDescent="0.25">
      <c r="A75" s="368" t="s">
        <v>2876</v>
      </c>
      <c r="B75" s="369"/>
      <c r="C75" s="104" t="s">
        <v>2687</v>
      </c>
      <c r="D75" s="318" t="s">
        <v>3296</v>
      </c>
      <c r="E75" s="387"/>
    </row>
    <row r="76" spans="1:5" ht="15" customHeight="1" x14ac:dyDescent="0.25">
      <c r="A76" s="370"/>
      <c r="B76" s="369"/>
      <c r="C76" s="104" t="s">
        <v>16</v>
      </c>
      <c r="D76" s="63" t="s">
        <v>3298</v>
      </c>
      <c r="E76" s="387"/>
    </row>
    <row r="77" spans="1:5" ht="15" customHeight="1" thickBot="1" x14ac:dyDescent="0.3">
      <c r="A77" s="381"/>
      <c r="B77" s="382"/>
      <c r="C77" s="108" t="s">
        <v>2654</v>
      </c>
      <c r="D77" s="319" t="s">
        <v>3297</v>
      </c>
      <c r="E77" s="388"/>
    </row>
    <row r="78" spans="1:5" ht="30" x14ac:dyDescent="0.25">
      <c r="A78" s="373" t="s">
        <v>18</v>
      </c>
      <c r="B78" s="374"/>
      <c r="C78" s="374"/>
      <c r="D78" s="269" t="s">
        <v>3281</v>
      </c>
      <c r="E78" s="103" t="s">
        <v>2872</v>
      </c>
    </row>
    <row r="79" spans="1:5" ht="15" customHeight="1" x14ac:dyDescent="0.25">
      <c r="A79" s="368" t="s">
        <v>17</v>
      </c>
      <c r="B79" s="369"/>
      <c r="C79" s="104" t="s">
        <v>16</v>
      </c>
      <c r="D79" s="270" t="s">
        <v>3020</v>
      </c>
      <c r="E79" s="345" t="s">
        <v>2873</v>
      </c>
    </row>
    <row r="80" spans="1:5" x14ac:dyDescent="0.25">
      <c r="A80" s="370"/>
      <c r="B80" s="369"/>
      <c r="C80" s="104" t="s">
        <v>15</v>
      </c>
      <c r="D80" s="270" t="s">
        <v>3247</v>
      </c>
      <c r="E80" s="346"/>
    </row>
    <row r="81" spans="1:5" x14ac:dyDescent="0.25">
      <c r="A81" s="370"/>
      <c r="B81" s="369"/>
      <c r="C81" s="104" t="s">
        <v>14</v>
      </c>
      <c r="D81" s="271">
        <v>45170</v>
      </c>
      <c r="E81" s="346"/>
    </row>
    <row r="82" spans="1:5" ht="15" customHeight="1" x14ac:dyDescent="0.25">
      <c r="A82" s="361" t="s">
        <v>13</v>
      </c>
      <c r="B82" s="362"/>
      <c r="C82" s="362"/>
      <c r="D82" s="362"/>
      <c r="E82" s="345" t="s">
        <v>2874</v>
      </c>
    </row>
    <row r="83" spans="1:5" x14ac:dyDescent="0.25">
      <c r="A83" s="417"/>
      <c r="B83" s="418"/>
      <c r="C83" s="418"/>
      <c r="D83" s="418"/>
      <c r="E83" s="346"/>
    </row>
    <row r="84" spans="1:5" ht="15" customHeight="1" x14ac:dyDescent="0.25">
      <c r="A84" s="361" t="s">
        <v>2877</v>
      </c>
      <c r="B84" s="362"/>
      <c r="C84" s="362"/>
      <c r="D84" s="64" t="s">
        <v>3019</v>
      </c>
      <c r="E84" s="345" t="s">
        <v>2663</v>
      </c>
    </row>
    <row r="85" spans="1:5" ht="15" customHeight="1" x14ac:dyDescent="0.25">
      <c r="A85" s="379"/>
      <c r="B85" s="380"/>
      <c r="C85" s="380"/>
      <c r="D85" s="62"/>
      <c r="E85" s="346"/>
    </row>
    <row r="86" spans="1:5" x14ac:dyDescent="0.25">
      <c r="A86" s="368" t="s">
        <v>2876</v>
      </c>
      <c r="B86" s="369"/>
      <c r="C86" s="104" t="s">
        <v>2687</v>
      </c>
      <c r="D86" s="63"/>
      <c r="E86" s="346"/>
    </row>
    <row r="87" spans="1:5" x14ac:dyDescent="0.25">
      <c r="A87" s="370"/>
      <c r="B87" s="369"/>
      <c r="C87" s="104" t="s">
        <v>16</v>
      </c>
      <c r="D87" s="63"/>
      <c r="E87" s="346"/>
    </row>
    <row r="88" spans="1:5" x14ac:dyDescent="0.25">
      <c r="A88" s="370"/>
      <c r="B88" s="369"/>
      <c r="C88" s="104" t="s">
        <v>2654</v>
      </c>
      <c r="D88" s="63"/>
      <c r="E88" s="346"/>
    </row>
    <row r="89" spans="1:5" ht="15.75" thickBot="1" x14ac:dyDescent="0.3">
      <c r="A89" s="80" t="s">
        <v>2750</v>
      </c>
      <c r="B89" s="81"/>
      <c r="C89" s="106"/>
      <c r="D89" s="79"/>
      <c r="E89" s="82"/>
    </row>
    <row r="90" spans="1:5" ht="30" x14ac:dyDescent="0.25">
      <c r="A90" s="373" t="s">
        <v>18</v>
      </c>
      <c r="B90" s="374"/>
      <c r="C90" s="374"/>
      <c r="D90" s="269" t="s">
        <v>3322</v>
      </c>
      <c r="E90" s="103" t="s">
        <v>2872</v>
      </c>
    </row>
    <row r="91" spans="1:5" x14ac:dyDescent="0.25">
      <c r="A91" s="368" t="s">
        <v>17</v>
      </c>
      <c r="B91" s="369"/>
      <c r="C91" s="104" t="s">
        <v>16</v>
      </c>
      <c r="D91" s="270" t="s">
        <v>3020</v>
      </c>
      <c r="E91" s="345" t="s">
        <v>2873</v>
      </c>
    </row>
    <row r="92" spans="1:5" x14ac:dyDescent="0.25">
      <c r="A92" s="370"/>
      <c r="B92" s="369"/>
      <c r="C92" s="104" t="s">
        <v>15</v>
      </c>
      <c r="D92" s="270" t="s">
        <v>3323</v>
      </c>
      <c r="E92" s="346"/>
    </row>
    <row r="93" spans="1:5" x14ac:dyDescent="0.25">
      <c r="A93" s="370"/>
      <c r="B93" s="369"/>
      <c r="C93" s="104" t="s">
        <v>14</v>
      </c>
      <c r="D93" s="271">
        <v>45554</v>
      </c>
      <c r="E93" s="346"/>
    </row>
    <row r="94" spans="1:5" x14ac:dyDescent="0.25">
      <c r="A94" s="361" t="s">
        <v>13</v>
      </c>
      <c r="B94" s="362"/>
      <c r="C94" s="362"/>
      <c r="D94" s="362"/>
      <c r="E94" s="345" t="s">
        <v>2874</v>
      </c>
    </row>
    <row r="95" spans="1:5" x14ac:dyDescent="0.25">
      <c r="A95" s="417"/>
      <c r="B95" s="418"/>
      <c r="C95" s="418"/>
      <c r="D95" s="418"/>
      <c r="E95" s="346"/>
    </row>
    <row r="96" spans="1:5" x14ac:dyDescent="0.25">
      <c r="A96" s="361" t="s">
        <v>2877</v>
      </c>
      <c r="B96" s="362"/>
      <c r="C96" s="362"/>
      <c r="D96" s="64" t="s">
        <v>3026</v>
      </c>
      <c r="E96" s="441" t="s">
        <v>2663</v>
      </c>
    </row>
    <row r="97" spans="1:5" x14ac:dyDescent="0.25">
      <c r="A97" s="379"/>
      <c r="B97" s="380"/>
      <c r="C97" s="380"/>
      <c r="D97" s="62"/>
      <c r="E97" s="444"/>
    </row>
    <row r="98" spans="1:5" x14ac:dyDescent="0.25">
      <c r="A98" s="368" t="s">
        <v>2876</v>
      </c>
      <c r="B98" s="369"/>
      <c r="C98" s="104" t="s">
        <v>2687</v>
      </c>
      <c r="D98" s="329" t="s">
        <v>3324</v>
      </c>
      <c r="E98" s="444"/>
    </row>
    <row r="99" spans="1:5" x14ac:dyDescent="0.25">
      <c r="A99" s="370"/>
      <c r="B99" s="369"/>
      <c r="C99" s="104" t="s">
        <v>16</v>
      </c>
      <c r="D99" s="329" t="s">
        <v>3291</v>
      </c>
      <c r="E99" s="444"/>
    </row>
    <row r="100" spans="1:5" x14ac:dyDescent="0.25">
      <c r="A100" s="370"/>
      <c r="B100" s="369"/>
      <c r="C100" s="104" t="s">
        <v>2654</v>
      </c>
      <c r="D100" s="329" t="s">
        <v>3292</v>
      </c>
      <c r="E100" s="444"/>
    </row>
    <row r="101" spans="1:5" x14ac:dyDescent="0.25">
      <c r="A101" s="368" t="s">
        <v>2876</v>
      </c>
      <c r="B101" s="369"/>
      <c r="C101" s="104" t="s">
        <v>2687</v>
      </c>
      <c r="D101" s="329" t="s">
        <v>3325</v>
      </c>
      <c r="E101" s="445"/>
    </row>
    <row r="102" spans="1:5" x14ac:dyDescent="0.25">
      <c r="A102" s="370"/>
      <c r="B102" s="369"/>
      <c r="C102" s="104" t="s">
        <v>16</v>
      </c>
      <c r="D102" s="329" t="s">
        <v>3291</v>
      </c>
      <c r="E102" s="445"/>
    </row>
    <row r="103" spans="1:5" x14ac:dyDescent="0.25">
      <c r="A103" s="370"/>
      <c r="B103" s="369"/>
      <c r="C103" s="104" t="s">
        <v>2654</v>
      </c>
      <c r="D103" s="329" t="s">
        <v>3292</v>
      </c>
      <c r="E103" s="445"/>
    </row>
    <row r="104" spans="1:5" x14ac:dyDescent="0.25">
      <c r="A104" s="368" t="s">
        <v>2876</v>
      </c>
      <c r="B104" s="369"/>
      <c r="C104" s="104" t="s">
        <v>2687</v>
      </c>
      <c r="D104" s="329" t="s">
        <v>3325</v>
      </c>
      <c r="E104" s="445"/>
    </row>
    <row r="105" spans="1:5" x14ac:dyDescent="0.25">
      <c r="A105" s="370"/>
      <c r="B105" s="369"/>
      <c r="C105" s="104" t="s">
        <v>16</v>
      </c>
      <c r="D105" s="63"/>
      <c r="E105" s="445"/>
    </row>
    <row r="106" spans="1:5" x14ac:dyDescent="0.25">
      <c r="A106" s="370"/>
      <c r="B106" s="369"/>
      <c r="C106" s="104" t="s">
        <v>2654</v>
      </c>
      <c r="D106" s="329" t="s">
        <v>3326</v>
      </c>
      <c r="E106" s="445"/>
    </row>
    <row r="107" spans="1:5" x14ac:dyDescent="0.25">
      <c r="A107" s="368" t="s">
        <v>2876</v>
      </c>
      <c r="B107" s="369"/>
      <c r="C107" s="104" t="s">
        <v>2687</v>
      </c>
      <c r="D107" s="329" t="s">
        <v>3327</v>
      </c>
      <c r="E107" s="445"/>
    </row>
    <row r="108" spans="1:5" x14ac:dyDescent="0.25">
      <c r="A108" s="370"/>
      <c r="B108" s="369"/>
      <c r="C108" s="104" t="s">
        <v>16</v>
      </c>
      <c r="D108" s="63"/>
      <c r="E108" s="445"/>
    </row>
    <row r="109" spans="1:5" x14ac:dyDescent="0.25">
      <c r="A109" s="370"/>
      <c r="B109" s="369"/>
      <c r="C109" s="104" t="s">
        <v>2654</v>
      </c>
      <c r="D109" s="329" t="s">
        <v>3326</v>
      </c>
      <c r="E109" s="445"/>
    </row>
    <row r="110" spans="1:5" ht="15.75" thickBot="1" x14ac:dyDescent="0.3">
      <c r="A110" s="80" t="s">
        <v>2750</v>
      </c>
      <c r="B110" s="81"/>
      <c r="C110" s="106"/>
      <c r="D110" s="79"/>
      <c r="E110" s="446"/>
    </row>
    <row r="111" spans="1:5" ht="30" x14ac:dyDescent="0.25">
      <c r="A111" s="373" t="s">
        <v>18</v>
      </c>
      <c r="B111" s="374"/>
      <c r="C111" s="374"/>
      <c r="D111" s="269" t="s">
        <v>3317</v>
      </c>
      <c r="E111" s="103" t="s">
        <v>2872</v>
      </c>
    </row>
    <row r="112" spans="1:5" ht="15" customHeight="1" x14ac:dyDescent="0.25">
      <c r="A112" s="368" t="s">
        <v>17</v>
      </c>
      <c r="B112" s="369"/>
      <c r="C112" s="104" t="s">
        <v>16</v>
      </c>
      <c r="D112" s="270" t="s">
        <v>3022</v>
      </c>
      <c r="E112" s="345" t="s">
        <v>2873</v>
      </c>
    </row>
    <row r="113" spans="1:5" x14ac:dyDescent="0.25">
      <c r="A113" s="370"/>
      <c r="B113" s="369"/>
      <c r="C113" s="104" t="s">
        <v>15</v>
      </c>
      <c r="D113" s="270" t="s">
        <v>3023</v>
      </c>
      <c r="E113" s="346"/>
    </row>
    <row r="114" spans="1:5" x14ac:dyDescent="0.25">
      <c r="A114" s="370"/>
      <c r="B114" s="369"/>
      <c r="C114" s="104" t="s">
        <v>14</v>
      </c>
      <c r="D114" s="271" t="s">
        <v>3024</v>
      </c>
      <c r="E114" s="346"/>
    </row>
    <row r="115" spans="1:5" ht="15" customHeight="1" x14ac:dyDescent="0.25">
      <c r="A115" s="361" t="s">
        <v>13</v>
      </c>
      <c r="B115" s="362"/>
      <c r="C115" s="362"/>
      <c r="D115" s="362"/>
      <c r="E115" s="345" t="s">
        <v>2874</v>
      </c>
    </row>
    <row r="116" spans="1:5" x14ac:dyDescent="0.25">
      <c r="A116" s="417"/>
      <c r="B116" s="418"/>
      <c r="C116" s="418"/>
      <c r="D116" s="418"/>
      <c r="E116" s="346"/>
    </row>
    <row r="117" spans="1:5" ht="15" customHeight="1" x14ac:dyDescent="0.25">
      <c r="A117" s="361" t="s">
        <v>2877</v>
      </c>
      <c r="B117" s="362"/>
      <c r="C117" s="362"/>
      <c r="D117" s="64" t="s">
        <v>3019</v>
      </c>
      <c r="E117" s="441" t="s">
        <v>2663</v>
      </c>
    </row>
    <row r="118" spans="1:5" ht="15" customHeight="1" x14ac:dyDescent="0.25">
      <c r="A118" s="379"/>
      <c r="B118" s="380"/>
      <c r="C118" s="380"/>
      <c r="D118" s="62"/>
      <c r="E118" s="442"/>
    </row>
    <row r="119" spans="1:5" x14ac:dyDescent="0.25">
      <c r="A119" s="368" t="s">
        <v>2876</v>
      </c>
      <c r="B119" s="369"/>
      <c r="C119" s="104" t="s">
        <v>2687</v>
      </c>
      <c r="D119" s="63"/>
      <c r="E119" s="442"/>
    </row>
    <row r="120" spans="1:5" x14ac:dyDescent="0.25">
      <c r="A120" s="370"/>
      <c r="B120" s="369"/>
      <c r="C120" s="104" t="s">
        <v>16</v>
      </c>
      <c r="D120" s="63"/>
      <c r="E120" s="442"/>
    </row>
    <row r="121" spans="1:5" x14ac:dyDescent="0.25">
      <c r="A121" s="370"/>
      <c r="B121" s="369"/>
      <c r="C121" s="104" t="s">
        <v>2654</v>
      </c>
      <c r="D121" s="63"/>
      <c r="E121" s="442"/>
    </row>
    <row r="122" spans="1:5" x14ac:dyDescent="0.25">
      <c r="A122" s="368" t="s">
        <v>2876</v>
      </c>
      <c r="B122" s="369"/>
      <c r="C122" s="104" t="s">
        <v>2687</v>
      </c>
      <c r="D122" s="63"/>
      <c r="E122" s="442"/>
    </row>
    <row r="123" spans="1:5" x14ac:dyDescent="0.25">
      <c r="A123" s="370"/>
      <c r="B123" s="369"/>
      <c r="C123" s="104" t="s">
        <v>16</v>
      </c>
      <c r="D123" s="63"/>
      <c r="E123" s="442"/>
    </row>
    <row r="124" spans="1:5" x14ac:dyDescent="0.25">
      <c r="A124" s="370"/>
      <c r="B124" s="369"/>
      <c r="C124" s="104" t="s">
        <v>2654</v>
      </c>
      <c r="D124" s="63"/>
      <c r="E124" s="442"/>
    </row>
    <row r="125" spans="1:5" x14ac:dyDescent="0.25">
      <c r="A125" s="435" t="s">
        <v>2876</v>
      </c>
      <c r="B125" s="436"/>
      <c r="C125" s="104" t="s">
        <v>2687</v>
      </c>
      <c r="D125" s="63"/>
      <c r="E125" s="442"/>
    </row>
    <row r="126" spans="1:5" x14ac:dyDescent="0.25">
      <c r="A126" s="437"/>
      <c r="B126" s="438"/>
      <c r="C126" s="104" t="s">
        <v>16</v>
      </c>
      <c r="D126" s="63"/>
      <c r="E126" s="442"/>
    </row>
    <row r="127" spans="1:5" x14ac:dyDescent="0.25">
      <c r="A127" s="439"/>
      <c r="B127" s="440"/>
      <c r="C127" s="104" t="s">
        <v>2654</v>
      </c>
      <c r="D127" s="63"/>
      <c r="E127" s="443"/>
    </row>
    <row r="128" spans="1:5" ht="15.75" thickBot="1" x14ac:dyDescent="0.3">
      <c r="A128" s="80" t="s">
        <v>2750</v>
      </c>
      <c r="B128" s="81"/>
      <c r="C128" s="266"/>
      <c r="D128" s="79"/>
      <c r="E128" s="82"/>
    </row>
    <row r="129" spans="1:5" ht="30" x14ac:dyDescent="0.25">
      <c r="A129" s="373" t="s">
        <v>18</v>
      </c>
      <c r="B129" s="374"/>
      <c r="C129" s="374"/>
      <c r="D129" s="269" t="s">
        <v>3316</v>
      </c>
      <c r="E129" s="103" t="s">
        <v>2872</v>
      </c>
    </row>
    <row r="130" spans="1:5" ht="15" customHeight="1" x14ac:dyDescent="0.25">
      <c r="A130" s="368" t="s">
        <v>17</v>
      </c>
      <c r="B130" s="369"/>
      <c r="C130" s="104" t="s">
        <v>16</v>
      </c>
      <c r="D130" s="270" t="s">
        <v>3022</v>
      </c>
      <c r="E130" s="345" t="s">
        <v>2873</v>
      </c>
    </row>
    <row r="131" spans="1:5" x14ac:dyDescent="0.25">
      <c r="A131" s="370"/>
      <c r="B131" s="369"/>
      <c r="C131" s="104" t="s">
        <v>15</v>
      </c>
      <c r="D131" s="270" t="s">
        <v>3025</v>
      </c>
      <c r="E131" s="346"/>
    </row>
    <row r="132" spans="1:5" x14ac:dyDescent="0.25">
      <c r="A132" s="370"/>
      <c r="B132" s="369"/>
      <c r="C132" s="104" t="s">
        <v>14</v>
      </c>
      <c r="D132" s="271" t="s">
        <v>3315</v>
      </c>
      <c r="E132" s="346"/>
    </row>
    <row r="133" spans="1:5" ht="15" customHeight="1" x14ac:dyDescent="0.25">
      <c r="A133" s="361" t="s">
        <v>13</v>
      </c>
      <c r="B133" s="362"/>
      <c r="C133" s="362"/>
      <c r="D133" s="362"/>
      <c r="E133" s="345" t="s">
        <v>2874</v>
      </c>
    </row>
    <row r="134" spans="1:5" x14ac:dyDescent="0.25">
      <c r="A134" s="417"/>
      <c r="B134" s="418"/>
      <c r="C134" s="418"/>
      <c r="D134" s="418"/>
      <c r="E134" s="346"/>
    </row>
    <row r="135" spans="1:5" ht="15" customHeight="1" x14ac:dyDescent="0.25">
      <c r="A135" s="361" t="s">
        <v>2877</v>
      </c>
      <c r="B135" s="362"/>
      <c r="C135" s="362"/>
      <c r="D135" s="64" t="s">
        <v>3019</v>
      </c>
      <c r="E135" s="345" t="s">
        <v>2663</v>
      </c>
    </row>
    <row r="136" spans="1:5" ht="15" customHeight="1" x14ac:dyDescent="0.25">
      <c r="A136" s="379"/>
      <c r="B136" s="380"/>
      <c r="C136" s="380"/>
      <c r="D136" s="62"/>
      <c r="E136" s="346"/>
    </row>
    <row r="137" spans="1:5" x14ac:dyDescent="0.25">
      <c r="A137" s="368" t="s">
        <v>2876</v>
      </c>
      <c r="B137" s="369"/>
      <c r="C137" s="104" t="s">
        <v>2687</v>
      </c>
      <c r="D137" s="63"/>
      <c r="E137" s="346"/>
    </row>
    <row r="138" spans="1:5" x14ac:dyDescent="0.25">
      <c r="A138" s="370"/>
      <c r="B138" s="369"/>
      <c r="C138" s="104" t="s">
        <v>16</v>
      </c>
      <c r="D138" s="63"/>
      <c r="E138" s="346"/>
    </row>
    <row r="139" spans="1:5" x14ac:dyDescent="0.25">
      <c r="A139" s="370"/>
      <c r="B139" s="369"/>
      <c r="C139" s="104" t="s">
        <v>2654</v>
      </c>
      <c r="D139" s="63"/>
      <c r="E139" s="346"/>
    </row>
    <row r="140" spans="1:5" ht="15.75" thickBot="1" x14ac:dyDescent="0.3">
      <c r="A140" s="80" t="s">
        <v>2750</v>
      </c>
      <c r="B140" s="81"/>
      <c r="C140" s="106"/>
      <c r="D140" s="79"/>
      <c r="E140" s="82"/>
    </row>
    <row r="141" spans="1:5" ht="30" x14ac:dyDescent="0.25">
      <c r="A141" s="373" t="s">
        <v>18</v>
      </c>
      <c r="B141" s="374"/>
      <c r="C141" s="374"/>
      <c r="D141" s="269" t="s">
        <v>3321</v>
      </c>
      <c r="E141" s="103" t="s">
        <v>2872</v>
      </c>
    </row>
    <row r="142" spans="1:5" ht="15" customHeight="1" x14ac:dyDescent="0.25">
      <c r="A142" s="368" t="s">
        <v>17</v>
      </c>
      <c r="B142" s="369"/>
      <c r="C142" s="104" t="s">
        <v>16</v>
      </c>
      <c r="D142" s="270" t="s">
        <v>3022</v>
      </c>
      <c r="E142" s="345" t="s">
        <v>2873</v>
      </c>
    </row>
    <row r="143" spans="1:5" x14ac:dyDescent="0.25">
      <c r="A143" s="370"/>
      <c r="B143" s="369"/>
      <c r="C143" s="104" t="s">
        <v>15</v>
      </c>
      <c r="D143" s="270" t="s">
        <v>3025</v>
      </c>
      <c r="E143" s="346"/>
    </row>
    <row r="144" spans="1:5" x14ac:dyDescent="0.25">
      <c r="A144" s="370"/>
      <c r="B144" s="369"/>
      <c r="C144" s="104" t="s">
        <v>14</v>
      </c>
      <c r="D144" s="271">
        <v>45474</v>
      </c>
      <c r="E144" s="346"/>
    </row>
    <row r="145" spans="1:5" ht="15" customHeight="1" x14ac:dyDescent="0.25">
      <c r="A145" s="361" t="s">
        <v>13</v>
      </c>
      <c r="B145" s="362"/>
      <c r="C145" s="362"/>
      <c r="D145" s="362"/>
      <c r="E145" s="345" t="s">
        <v>2874</v>
      </c>
    </row>
    <row r="146" spans="1:5" x14ac:dyDescent="0.25">
      <c r="A146" s="417"/>
      <c r="B146" s="418"/>
      <c r="C146" s="418"/>
      <c r="D146" s="418"/>
      <c r="E146" s="346"/>
    </row>
    <row r="147" spans="1:5" ht="15" customHeight="1" x14ac:dyDescent="0.25">
      <c r="A147" s="361" t="s">
        <v>2877</v>
      </c>
      <c r="B147" s="362"/>
      <c r="C147" s="362"/>
      <c r="D147" s="64" t="s">
        <v>3019</v>
      </c>
      <c r="E147" s="345" t="s">
        <v>2663</v>
      </c>
    </row>
    <row r="148" spans="1:5" ht="15" customHeight="1" x14ac:dyDescent="0.25">
      <c r="A148" s="379"/>
      <c r="B148" s="380"/>
      <c r="C148" s="380"/>
      <c r="D148" s="62"/>
      <c r="E148" s="346"/>
    </row>
    <row r="149" spans="1:5" x14ac:dyDescent="0.25">
      <c r="A149" s="368" t="s">
        <v>2876</v>
      </c>
      <c r="B149" s="369"/>
      <c r="C149" s="104" t="s">
        <v>2687</v>
      </c>
      <c r="D149" s="63"/>
      <c r="E149" s="346"/>
    </row>
    <row r="150" spans="1:5" x14ac:dyDescent="0.25">
      <c r="A150" s="370"/>
      <c r="B150" s="369"/>
      <c r="C150" s="104" t="s">
        <v>16</v>
      </c>
      <c r="D150" s="63"/>
      <c r="E150" s="346"/>
    </row>
    <row r="151" spans="1:5" x14ac:dyDescent="0.25">
      <c r="A151" s="370"/>
      <c r="B151" s="369"/>
      <c r="C151" s="104" t="s">
        <v>2654</v>
      </c>
      <c r="D151" s="63"/>
      <c r="E151" s="346"/>
    </row>
    <row r="152" spans="1:5" ht="15.75" thickBot="1" x14ac:dyDescent="0.3">
      <c r="A152" s="80" t="s">
        <v>2750</v>
      </c>
      <c r="B152" s="81"/>
      <c r="C152" s="106"/>
      <c r="D152" s="79"/>
      <c r="E152" s="82"/>
    </row>
    <row r="153" spans="1:5" ht="30" x14ac:dyDescent="0.25">
      <c r="A153" s="373" t="s">
        <v>18</v>
      </c>
      <c r="B153" s="374"/>
      <c r="C153" s="374"/>
      <c r="D153" s="269"/>
      <c r="E153" s="103" t="s">
        <v>2872</v>
      </c>
    </row>
    <row r="154" spans="1:5" ht="15" customHeight="1" x14ac:dyDescent="0.25">
      <c r="A154" s="368" t="s">
        <v>17</v>
      </c>
      <c r="B154" s="369"/>
      <c r="C154" s="104" t="s">
        <v>16</v>
      </c>
      <c r="D154" s="270"/>
      <c r="E154" s="345" t="s">
        <v>2873</v>
      </c>
    </row>
    <row r="155" spans="1:5" x14ac:dyDescent="0.25">
      <c r="A155" s="370"/>
      <c r="B155" s="369"/>
      <c r="C155" s="104" t="s">
        <v>15</v>
      </c>
      <c r="D155" s="270"/>
      <c r="E155" s="346"/>
    </row>
    <row r="156" spans="1:5" x14ac:dyDescent="0.25">
      <c r="A156" s="370"/>
      <c r="B156" s="369"/>
      <c r="C156" s="104" t="s">
        <v>14</v>
      </c>
      <c r="D156" s="271"/>
      <c r="E156" s="346"/>
    </row>
    <row r="157" spans="1:5" ht="15" customHeight="1" x14ac:dyDescent="0.25">
      <c r="A157" s="361" t="s">
        <v>13</v>
      </c>
      <c r="B157" s="362"/>
      <c r="C157" s="362"/>
      <c r="D157" s="362"/>
      <c r="E157" s="345" t="s">
        <v>2874</v>
      </c>
    </row>
    <row r="158" spans="1:5" x14ac:dyDescent="0.25">
      <c r="A158" s="417"/>
      <c r="B158" s="418"/>
      <c r="C158" s="418"/>
      <c r="D158" s="418"/>
      <c r="E158" s="346"/>
    </row>
    <row r="159" spans="1:5" ht="15" customHeight="1" x14ac:dyDescent="0.25">
      <c r="A159" s="361" t="s">
        <v>2877</v>
      </c>
      <c r="B159" s="362"/>
      <c r="C159" s="362"/>
      <c r="D159" s="64"/>
      <c r="E159" s="345" t="s">
        <v>2663</v>
      </c>
    </row>
    <row r="160" spans="1:5" ht="15" customHeight="1" x14ac:dyDescent="0.25">
      <c r="A160" s="379"/>
      <c r="B160" s="380"/>
      <c r="C160" s="380"/>
      <c r="D160" s="62"/>
      <c r="E160" s="346"/>
    </row>
    <row r="161" spans="1:5" x14ac:dyDescent="0.25">
      <c r="A161" s="368" t="s">
        <v>2876</v>
      </c>
      <c r="B161" s="369"/>
      <c r="C161" s="104" t="s">
        <v>2687</v>
      </c>
      <c r="D161" s="63"/>
      <c r="E161" s="346"/>
    </row>
    <row r="162" spans="1:5" x14ac:dyDescent="0.25">
      <c r="A162" s="370"/>
      <c r="B162" s="369"/>
      <c r="C162" s="104" t="s">
        <v>16</v>
      </c>
      <c r="D162" s="63"/>
      <c r="E162" s="346"/>
    </row>
    <row r="163" spans="1:5" x14ac:dyDescent="0.25">
      <c r="A163" s="370"/>
      <c r="B163" s="369"/>
      <c r="C163" s="104" t="s">
        <v>2654</v>
      </c>
      <c r="D163" s="63"/>
      <c r="E163" s="346"/>
    </row>
    <row r="164" spans="1:5" ht="15.75" thickBot="1" x14ac:dyDescent="0.3">
      <c r="A164" s="80" t="s">
        <v>2750</v>
      </c>
      <c r="B164" s="81"/>
      <c r="C164" s="106"/>
      <c r="D164" s="79"/>
      <c r="E164" s="82"/>
    </row>
  </sheetData>
  <mergeCells count="133">
    <mergeCell ref="A83:D83"/>
    <mergeCell ref="A122:B124"/>
    <mergeCell ref="A125:B127"/>
    <mergeCell ref="E117:E127"/>
    <mergeCell ref="A90:C90"/>
    <mergeCell ref="A91:B93"/>
    <mergeCell ref="E91:E93"/>
    <mergeCell ref="A94:D94"/>
    <mergeCell ref="E94:E95"/>
    <mergeCell ref="A95:D95"/>
    <mergeCell ref="A96:C96"/>
    <mergeCell ref="A97:C97"/>
    <mergeCell ref="A98:B100"/>
    <mergeCell ref="A115:D115"/>
    <mergeCell ref="E115:E116"/>
    <mergeCell ref="A116:D116"/>
    <mergeCell ref="A117:C117"/>
    <mergeCell ref="A118:C118"/>
    <mergeCell ref="A101:B103"/>
    <mergeCell ref="A104:B106"/>
    <mergeCell ref="A107:B109"/>
    <mergeCell ref="E96:E110"/>
    <mergeCell ref="A129:C129"/>
    <mergeCell ref="A130:B132"/>
    <mergeCell ref="E130:E132"/>
    <mergeCell ref="A133:D133"/>
    <mergeCell ref="E133:E134"/>
    <mergeCell ref="A134:D134"/>
    <mergeCell ref="A135:C135"/>
    <mergeCell ref="E135:E139"/>
    <mergeCell ref="A136:C136"/>
    <mergeCell ref="A137:B139"/>
    <mergeCell ref="A157:D157"/>
    <mergeCell ref="E157:E158"/>
    <mergeCell ref="A158:D158"/>
    <mergeCell ref="A159:C159"/>
    <mergeCell ref="E159:E163"/>
    <mergeCell ref="A160:C160"/>
    <mergeCell ref="A161:B163"/>
    <mergeCell ref="E147:E151"/>
    <mergeCell ref="A148:C148"/>
    <mergeCell ref="A149:B151"/>
    <mergeCell ref="A153:C153"/>
    <mergeCell ref="A154:B156"/>
    <mergeCell ref="E154:E156"/>
    <mergeCell ref="A141:C141"/>
    <mergeCell ref="A142:B144"/>
    <mergeCell ref="A145:D145"/>
    <mergeCell ref="A146:D146"/>
    <mergeCell ref="A147:C147"/>
    <mergeCell ref="E142:E144"/>
    <mergeCell ref="E145:E146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84:E8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78:C78"/>
    <mergeCell ref="A79:B81"/>
    <mergeCell ref="A54:B54"/>
    <mergeCell ref="A119:B121"/>
    <mergeCell ref="E59:E60"/>
    <mergeCell ref="A60:D60"/>
    <mergeCell ref="E79:E81"/>
    <mergeCell ref="A82:D82"/>
    <mergeCell ref="E82:E83"/>
    <mergeCell ref="A62:C62"/>
    <mergeCell ref="A63:B65"/>
    <mergeCell ref="A61:C61"/>
    <mergeCell ref="A59:D59"/>
    <mergeCell ref="A85:C85"/>
    <mergeCell ref="A86:B88"/>
    <mergeCell ref="A84:C84"/>
    <mergeCell ref="A111:C111"/>
    <mergeCell ref="A112:B114"/>
    <mergeCell ref="E112:E114"/>
    <mergeCell ref="A72:B74"/>
    <mergeCell ref="A66:B68"/>
    <mergeCell ref="A69:B71"/>
    <mergeCell ref="A75:B77"/>
    <mergeCell ref="E61:E77"/>
    <mergeCell ref="A48:D48"/>
    <mergeCell ref="A39:C39"/>
    <mergeCell ref="E48:E49"/>
    <mergeCell ref="E50:E53"/>
    <mergeCell ref="A49:D49"/>
    <mergeCell ref="E56:E58"/>
    <mergeCell ref="A50:C50"/>
    <mergeCell ref="A51:B53"/>
    <mergeCell ref="A55:C55"/>
    <mergeCell ref="A56:B58"/>
    <mergeCell ref="E34:E36"/>
    <mergeCell ref="B22:B26"/>
    <mergeCell ref="B27:B29"/>
    <mergeCell ref="B30:C30"/>
    <mergeCell ref="B31:C31"/>
    <mergeCell ref="E22:E26"/>
    <mergeCell ref="E27:E29"/>
    <mergeCell ref="A38:D38"/>
    <mergeCell ref="A43:B43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54" max="4" man="1"/>
    <brk id="140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CC"/>
  </sheetPr>
  <dimension ref="A1:E33"/>
  <sheetViews>
    <sheetView view="pageBreakPreview" topLeftCell="A5" zoomScale="130" zoomScaleNormal="100" zoomScaleSheetLayoutView="13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2880</v>
      </c>
      <c r="B1" s="31"/>
      <c r="C1" s="31"/>
      <c r="D1" s="31"/>
      <c r="E1" s="32"/>
    </row>
    <row r="2" spans="1:5" ht="17.25" x14ac:dyDescent="0.3">
      <c r="A2" s="110" t="s">
        <v>2757</v>
      </c>
      <c r="B2" s="26"/>
      <c r="C2" s="26"/>
      <c r="D2" s="26"/>
      <c r="E2" s="33"/>
    </row>
    <row r="3" spans="1:5" x14ac:dyDescent="0.25">
      <c r="A3" s="453"/>
      <c r="B3" s="454"/>
      <c r="C3" s="454"/>
      <c r="D3" s="454"/>
      <c r="E3" s="455"/>
    </row>
    <row r="4" spans="1:5" x14ac:dyDescent="0.25">
      <c r="A4" s="447" t="s">
        <v>2757</v>
      </c>
      <c r="B4" s="448"/>
      <c r="C4" s="448"/>
      <c r="D4" s="448"/>
      <c r="E4" s="451" t="s">
        <v>3005</v>
      </c>
    </row>
    <row r="5" spans="1:5" ht="73.5" customHeight="1" thickBot="1" x14ac:dyDescent="0.3">
      <c r="A5" s="449"/>
      <c r="B5" s="450"/>
      <c r="C5" s="450"/>
      <c r="D5" s="450"/>
      <c r="E5" s="452"/>
    </row>
    <row r="6" spans="1:5" ht="15.75" customHeight="1" thickBot="1" x14ac:dyDescent="0.3">
      <c r="A6" s="461" t="s">
        <v>2662</v>
      </c>
      <c r="B6" s="462"/>
      <c r="C6" s="463"/>
      <c r="D6" s="301">
        <f>Obsah!C4</f>
        <v>45565</v>
      </c>
      <c r="E6" s="194"/>
    </row>
    <row r="7" spans="1:5" ht="16.5" customHeight="1" x14ac:dyDescent="0.25">
      <c r="A7" s="458" t="s">
        <v>51</v>
      </c>
      <c r="B7" s="459"/>
      <c r="C7" s="460"/>
      <c r="D7" s="262">
        <v>2</v>
      </c>
      <c r="E7" s="456" t="s">
        <v>50</v>
      </c>
    </row>
    <row r="8" spans="1:5" ht="15" customHeight="1" x14ac:dyDescent="0.25">
      <c r="A8" s="464" t="s">
        <v>49</v>
      </c>
      <c r="B8" s="465"/>
      <c r="C8" s="466"/>
      <c r="D8" s="306">
        <v>53.725000000000001</v>
      </c>
      <c r="E8" s="457"/>
    </row>
    <row r="9" spans="1:5" ht="15.75" thickBot="1" x14ac:dyDescent="0.3">
      <c r="A9" s="467" t="s">
        <v>2986</v>
      </c>
      <c r="B9" s="468"/>
      <c r="C9" s="468"/>
      <c r="D9" s="468"/>
      <c r="E9" s="446"/>
    </row>
    <row r="10" spans="1:5" x14ac:dyDescent="0.25">
      <c r="A10" s="273"/>
      <c r="B10" s="273"/>
      <c r="C10" s="273"/>
      <c r="D10" s="273"/>
      <c r="E10" s="273"/>
    </row>
    <row r="11" spans="1:5" x14ac:dyDescent="0.25">
      <c r="A11" s="273"/>
      <c r="B11" s="273"/>
      <c r="C11" s="273"/>
      <c r="D11" s="273"/>
      <c r="E11" s="273"/>
    </row>
    <row r="12" spans="1:5" x14ac:dyDescent="0.25">
      <c r="A12" s="273"/>
      <c r="B12" s="273"/>
      <c r="C12" s="273"/>
      <c r="D12" s="273"/>
      <c r="E12" s="273"/>
    </row>
    <row r="13" spans="1:5" x14ac:dyDescent="0.25">
      <c r="A13" s="273"/>
      <c r="B13" s="273"/>
      <c r="C13" s="273"/>
      <c r="D13" s="273"/>
      <c r="E13" s="273"/>
    </row>
    <row r="14" spans="1:5" x14ac:dyDescent="0.25">
      <c r="A14" s="273"/>
      <c r="B14" s="273"/>
      <c r="C14" s="273"/>
      <c r="D14" s="273"/>
      <c r="E14" s="273"/>
    </row>
    <row r="15" spans="1:5" x14ac:dyDescent="0.25">
      <c r="A15" s="273"/>
      <c r="B15" s="273"/>
      <c r="C15" s="273"/>
      <c r="D15" s="273"/>
      <c r="E15" s="273"/>
    </row>
    <row r="16" spans="1:5" x14ac:dyDescent="0.25">
      <c r="A16" s="273"/>
      <c r="B16" s="273"/>
      <c r="C16" s="273"/>
      <c r="D16" s="273"/>
      <c r="E16" s="273"/>
    </row>
    <row r="17" spans="1:5" x14ac:dyDescent="0.25">
      <c r="A17" s="273"/>
      <c r="B17" s="273"/>
      <c r="C17" s="273"/>
      <c r="D17" s="273"/>
      <c r="E17" s="273"/>
    </row>
    <row r="18" spans="1:5" x14ac:dyDescent="0.25">
      <c r="A18" s="273"/>
      <c r="B18" s="273"/>
      <c r="C18" s="273"/>
      <c r="D18" s="273"/>
      <c r="E18" s="273"/>
    </row>
    <row r="19" spans="1:5" x14ac:dyDescent="0.25">
      <c r="A19" s="273"/>
      <c r="B19" s="273"/>
      <c r="C19" s="273"/>
      <c r="D19" s="273"/>
      <c r="E19" s="273"/>
    </row>
    <row r="20" spans="1:5" x14ac:dyDescent="0.25">
      <c r="A20" s="273"/>
      <c r="B20" s="273"/>
      <c r="C20" s="273"/>
      <c r="D20" s="273"/>
      <c r="E20" s="273"/>
    </row>
    <row r="21" spans="1:5" x14ac:dyDescent="0.25">
      <c r="A21" s="273"/>
      <c r="B21" s="273"/>
      <c r="C21" s="273"/>
      <c r="D21" s="273"/>
      <c r="E21" s="273"/>
    </row>
    <row r="22" spans="1:5" x14ac:dyDescent="0.25">
      <c r="A22" s="273"/>
      <c r="B22" s="273"/>
      <c r="C22" s="273"/>
      <c r="D22" s="273"/>
      <c r="E22" s="273"/>
    </row>
    <row r="23" spans="1:5" x14ac:dyDescent="0.25">
      <c r="A23" s="273"/>
      <c r="B23" s="273"/>
      <c r="C23" s="273"/>
      <c r="D23" s="273"/>
      <c r="E23" s="273"/>
    </row>
    <row r="24" spans="1:5" x14ac:dyDescent="0.25">
      <c r="A24" s="273"/>
      <c r="B24" s="273"/>
      <c r="C24" s="273"/>
      <c r="D24" s="273"/>
      <c r="E24" s="273"/>
    </row>
    <row r="25" spans="1:5" x14ac:dyDescent="0.25">
      <c r="A25" s="273"/>
      <c r="B25" s="273"/>
      <c r="C25" s="273"/>
      <c r="D25" s="273"/>
      <c r="E25" s="273"/>
    </row>
    <row r="26" spans="1:5" x14ac:dyDescent="0.25">
      <c r="A26" s="273"/>
      <c r="B26" s="273"/>
      <c r="C26" s="273"/>
      <c r="D26" s="273"/>
      <c r="E26" s="273"/>
    </row>
    <row r="27" spans="1:5" x14ac:dyDescent="0.25">
      <c r="A27" s="273"/>
      <c r="B27" s="273"/>
      <c r="C27" s="273"/>
      <c r="D27" s="273"/>
      <c r="E27" s="273"/>
    </row>
    <row r="28" spans="1:5" x14ac:dyDescent="0.25">
      <c r="A28" s="273"/>
      <c r="B28" s="273"/>
      <c r="C28" s="273"/>
      <c r="D28" s="273"/>
      <c r="E28" s="273"/>
    </row>
    <row r="29" spans="1:5" x14ac:dyDescent="0.25">
      <c r="A29" s="273"/>
      <c r="B29" s="273"/>
      <c r="C29" s="273"/>
      <c r="D29" s="273"/>
      <c r="E29" s="273"/>
    </row>
    <row r="30" spans="1:5" x14ac:dyDescent="0.25">
      <c r="A30" s="273"/>
      <c r="B30" s="273"/>
      <c r="C30" s="273"/>
      <c r="D30" s="273"/>
      <c r="E30" s="273"/>
    </row>
    <row r="31" spans="1:5" x14ac:dyDescent="0.25">
      <c r="A31" s="273"/>
      <c r="B31" s="273"/>
      <c r="C31" s="273"/>
      <c r="D31" s="273"/>
      <c r="E31" s="273"/>
    </row>
    <row r="32" spans="1:5" x14ac:dyDescent="0.25">
      <c r="A32" s="273"/>
      <c r="B32" s="273"/>
      <c r="C32" s="273"/>
      <c r="D32" s="273"/>
      <c r="E32" s="273"/>
    </row>
    <row r="33" spans="1:5" x14ac:dyDescent="0.25">
      <c r="A33" s="273"/>
      <c r="B33" s="273"/>
      <c r="C33" s="273"/>
      <c r="D33" s="273"/>
      <c r="E33" s="27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CCCC"/>
  </sheetPr>
  <dimension ref="A1:I132"/>
  <sheetViews>
    <sheetView view="pageBreakPreview" topLeftCell="A87" zoomScaleNormal="100" zoomScaleSheetLayoutView="100" workbookViewId="0">
      <selection activeCell="D116" sqref="D116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2881</v>
      </c>
      <c r="B1" s="31"/>
      <c r="C1" s="31"/>
      <c r="D1" s="31"/>
      <c r="E1" s="32"/>
    </row>
    <row r="2" spans="1:8" ht="17.25" x14ac:dyDescent="0.3">
      <c r="A2" s="110" t="s">
        <v>2754</v>
      </c>
      <c r="B2" s="26"/>
      <c r="C2" s="26"/>
      <c r="D2" s="26"/>
      <c r="E2" s="33"/>
    </row>
    <row r="3" spans="1:8" x14ac:dyDescent="0.25">
      <c r="A3" s="495"/>
      <c r="B3" s="496"/>
      <c r="C3" s="496"/>
      <c r="D3" s="496"/>
      <c r="E3" s="497"/>
    </row>
    <row r="4" spans="1:8" x14ac:dyDescent="0.25">
      <c r="A4" s="447" t="s">
        <v>2755</v>
      </c>
      <c r="B4" s="448"/>
      <c r="C4" s="448"/>
      <c r="D4" s="448"/>
      <c r="E4" s="451" t="s">
        <v>3005</v>
      </c>
    </row>
    <row r="5" spans="1:8" ht="40.5" customHeight="1" thickBot="1" x14ac:dyDescent="0.3">
      <c r="A5" s="449"/>
      <c r="B5" s="450"/>
      <c r="C5" s="450"/>
      <c r="D5" s="450"/>
      <c r="E5" s="452"/>
    </row>
    <row r="6" spans="1:8" ht="15.75" customHeight="1" thickBot="1" x14ac:dyDescent="0.3">
      <c r="A6" s="402" t="s">
        <v>2662</v>
      </c>
      <c r="B6" s="403"/>
      <c r="C6" s="404"/>
      <c r="D6" s="301">
        <f>Obsah!C4</f>
        <v>45565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2987</v>
      </c>
      <c r="E7" s="499" t="s">
        <v>2689</v>
      </c>
    </row>
    <row r="8" spans="1:8" ht="15.75" customHeight="1" x14ac:dyDescent="0.25">
      <c r="A8" s="104"/>
      <c r="B8" s="498" t="s">
        <v>2691</v>
      </c>
      <c r="C8" s="488"/>
      <c r="D8" s="120" t="s">
        <v>3021</v>
      </c>
      <c r="E8" s="499"/>
    </row>
    <row r="9" spans="1:8" ht="15.75" customHeight="1" x14ac:dyDescent="0.25">
      <c r="A9" s="104"/>
      <c r="B9" s="498" t="s">
        <v>2692</v>
      </c>
      <c r="C9" s="488"/>
      <c r="D9" s="120" t="s">
        <v>3021</v>
      </c>
      <c r="E9" s="499"/>
    </row>
    <row r="10" spans="1:8" ht="15.75" customHeight="1" x14ac:dyDescent="0.25">
      <c r="A10" s="104"/>
      <c r="B10" s="498" t="s">
        <v>2693</v>
      </c>
      <c r="C10" s="488"/>
      <c r="D10" s="120" t="s">
        <v>3021</v>
      </c>
      <c r="E10" s="499"/>
    </row>
    <row r="11" spans="1:8" ht="15.75" customHeight="1" x14ac:dyDescent="0.25">
      <c r="A11" s="104"/>
      <c r="B11" s="498" t="s">
        <v>2694</v>
      </c>
      <c r="C11" s="488"/>
      <c r="D11" s="120" t="s">
        <v>3021</v>
      </c>
      <c r="E11" s="499"/>
    </row>
    <row r="12" spans="1:8" ht="15.75" customHeight="1" x14ac:dyDescent="0.25">
      <c r="A12" s="104"/>
      <c r="B12" s="498" t="s">
        <v>3305</v>
      </c>
      <c r="C12" s="488"/>
      <c r="D12" s="120" t="s">
        <v>3026</v>
      </c>
      <c r="E12" s="500"/>
    </row>
    <row r="13" spans="1:8" ht="26.25" customHeight="1" thickBot="1" x14ac:dyDescent="0.3">
      <c r="A13" s="507" t="s">
        <v>2700</v>
      </c>
      <c r="B13" s="508"/>
      <c r="C13" s="508"/>
      <c r="D13" s="509"/>
      <c r="E13" s="121"/>
    </row>
    <row r="14" spans="1:8" ht="15.75" customHeight="1" x14ac:dyDescent="0.25">
      <c r="A14" s="510" t="s">
        <v>2690</v>
      </c>
      <c r="B14" s="511"/>
      <c r="C14" s="512"/>
      <c r="D14" s="122" t="s">
        <v>3305</v>
      </c>
      <c r="E14" s="123" t="s">
        <v>2701</v>
      </c>
    </row>
    <row r="15" spans="1:8" ht="45" x14ac:dyDescent="0.25">
      <c r="A15" s="504"/>
      <c r="B15" s="487" t="s">
        <v>2695</v>
      </c>
      <c r="C15" s="488"/>
      <c r="D15" s="321" t="s">
        <v>3301</v>
      </c>
      <c r="E15" s="501" t="s">
        <v>2702</v>
      </c>
      <c r="H15" s="56"/>
    </row>
    <row r="16" spans="1:8" ht="45" x14ac:dyDescent="0.25">
      <c r="A16" s="505"/>
      <c r="B16" s="487" t="s">
        <v>2696</v>
      </c>
      <c r="C16" s="488"/>
      <c r="D16" s="321" t="s">
        <v>3304</v>
      </c>
      <c r="E16" s="502"/>
      <c r="H16" s="57"/>
    </row>
    <row r="17" spans="1:8" ht="75" x14ac:dyDescent="0.25">
      <c r="A17" s="505"/>
      <c r="B17" s="487" t="s">
        <v>2697</v>
      </c>
      <c r="C17" s="488"/>
      <c r="D17" s="321" t="s">
        <v>3303</v>
      </c>
      <c r="E17" s="502"/>
      <c r="H17" s="58"/>
    </row>
    <row r="18" spans="1:8" ht="15.75" customHeight="1" x14ac:dyDescent="0.25">
      <c r="A18" s="505"/>
      <c r="B18" s="487" t="s">
        <v>2699</v>
      </c>
      <c r="C18" s="488"/>
      <c r="D18" s="322" t="s">
        <v>3302</v>
      </c>
      <c r="E18" s="502"/>
      <c r="H18" s="58"/>
    </row>
    <row r="19" spans="1:8" ht="16.5" customHeight="1" x14ac:dyDescent="0.25">
      <c r="A19" s="505"/>
      <c r="B19" s="116" t="s">
        <v>2698</v>
      </c>
      <c r="C19" s="323"/>
      <c r="D19" s="322" t="s">
        <v>3302</v>
      </c>
      <c r="E19" s="503"/>
      <c r="H19" s="58"/>
    </row>
    <row r="20" spans="1:8" ht="16.5" customHeight="1" thickBot="1" x14ac:dyDescent="0.3">
      <c r="A20" s="506"/>
      <c r="B20" s="470" t="s">
        <v>2703</v>
      </c>
      <c r="C20" s="492"/>
      <c r="D20" s="324"/>
      <c r="E20" s="124"/>
      <c r="H20" s="58"/>
    </row>
    <row r="21" spans="1:8" ht="16.5" customHeight="1" x14ac:dyDescent="0.25">
      <c r="A21" s="494"/>
      <c r="B21" s="459"/>
      <c r="C21" s="125" t="s">
        <v>18</v>
      </c>
      <c r="D21" s="325" t="s">
        <v>3306</v>
      </c>
      <c r="E21" s="124" t="s">
        <v>2704</v>
      </c>
      <c r="H21" s="58"/>
    </row>
    <row r="22" spans="1:8" ht="16.5" customHeight="1" x14ac:dyDescent="0.25">
      <c r="A22" s="469" t="s">
        <v>2705</v>
      </c>
      <c r="B22" s="492"/>
      <c r="C22" s="96" t="s">
        <v>15</v>
      </c>
      <c r="D22" s="326" t="s">
        <v>3307</v>
      </c>
      <c r="E22" s="489" t="s">
        <v>2706</v>
      </c>
    </row>
    <row r="23" spans="1:8" ht="27.75" customHeight="1" x14ac:dyDescent="0.25">
      <c r="A23" s="471"/>
      <c r="B23" s="493"/>
      <c r="C23" s="104" t="s">
        <v>14</v>
      </c>
      <c r="D23" s="327">
        <v>45084</v>
      </c>
      <c r="E23" s="490"/>
    </row>
    <row r="24" spans="1:8" ht="16.5" customHeight="1" x14ac:dyDescent="0.25">
      <c r="A24" s="126"/>
      <c r="B24" s="483" t="s">
        <v>2707</v>
      </c>
      <c r="C24" s="483"/>
      <c r="D24" s="491"/>
      <c r="E24" s="484" t="s">
        <v>2708</v>
      </c>
    </row>
    <row r="25" spans="1:8" ht="17.25" customHeight="1" x14ac:dyDescent="0.25">
      <c r="A25" s="464"/>
      <c r="B25" s="465"/>
      <c r="C25" s="465"/>
      <c r="D25" s="485"/>
      <c r="E25" s="475"/>
    </row>
    <row r="26" spans="1:8" ht="24" customHeight="1" x14ac:dyDescent="0.25">
      <c r="A26" s="127" t="s">
        <v>2709</v>
      </c>
      <c r="B26" s="483" t="s">
        <v>2710</v>
      </c>
      <c r="C26" s="483"/>
      <c r="D26" s="491"/>
      <c r="E26" s="475"/>
    </row>
    <row r="27" spans="1:8" ht="24" customHeight="1" x14ac:dyDescent="0.25">
      <c r="A27" s="486"/>
      <c r="B27" s="465"/>
      <c r="C27" s="465"/>
      <c r="D27" s="485"/>
      <c r="E27" s="475"/>
    </row>
    <row r="28" spans="1:8" ht="21" customHeight="1" x14ac:dyDescent="0.25">
      <c r="A28" s="320"/>
      <c r="B28" s="483" t="s">
        <v>2711</v>
      </c>
      <c r="C28" s="483"/>
      <c r="D28" s="111" t="s">
        <v>3019</v>
      </c>
      <c r="E28" s="476"/>
    </row>
    <row r="29" spans="1:8" ht="16.5" customHeight="1" x14ac:dyDescent="0.25">
      <c r="A29" s="469" t="s">
        <v>2721</v>
      </c>
      <c r="B29" s="470"/>
      <c r="C29" s="96" t="s">
        <v>16</v>
      </c>
      <c r="D29" s="112"/>
      <c r="E29" s="473" t="s">
        <v>2712</v>
      </c>
    </row>
    <row r="30" spans="1:8" ht="30" customHeight="1" x14ac:dyDescent="0.25">
      <c r="A30" s="471"/>
      <c r="B30" s="472"/>
      <c r="C30" s="104" t="s">
        <v>15</v>
      </c>
      <c r="D30" s="112"/>
      <c r="E30" s="474"/>
    </row>
    <row r="31" spans="1:8" ht="16.5" customHeight="1" x14ac:dyDescent="0.25">
      <c r="A31" s="113"/>
      <c r="B31" s="483" t="s">
        <v>2713</v>
      </c>
      <c r="C31" s="483"/>
      <c r="D31" s="111" t="s">
        <v>3026</v>
      </c>
      <c r="E31" s="473" t="s">
        <v>2714</v>
      </c>
    </row>
    <row r="32" spans="1:8" ht="16.5" customHeight="1" x14ac:dyDescent="0.25">
      <c r="A32" s="477" t="s">
        <v>2722</v>
      </c>
      <c r="B32" s="478"/>
      <c r="C32" s="96" t="s">
        <v>2687</v>
      </c>
      <c r="D32" s="328" t="s">
        <v>3308</v>
      </c>
      <c r="E32" s="475"/>
    </row>
    <row r="33" spans="1:8" ht="16.5" customHeight="1" x14ac:dyDescent="0.25">
      <c r="A33" s="479"/>
      <c r="B33" s="480"/>
      <c r="C33" s="96" t="s">
        <v>16</v>
      </c>
      <c r="D33" s="112" t="s">
        <v>3291</v>
      </c>
      <c r="E33" s="475"/>
    </row>
    <row r="34" spans="1:8" ht="29.25" customHeight="1" thickBot="1" x14ac:dyDescent="0.3">
      <c r="A34" s="481"/>
      <c r="B34" s="482"/>
      <c r="C34" s="106" t="s">
        <v>2654</v>
      </c>
      <c r="D34" s="114" t="s">
        <v>3292</v>
      </c>
      <c r="E34" s="476"/>
    </row>
    <row r="35" spans="1:8" ht="16.5" customHeight="1" x14ac:dyDescent="0.25">
      <c r="A35" s="494"/>
      <c r="B35" s="459"/>
      <c r="C35" s="125" t="s">
        <v>18</v>
      </c>
      <c r="D35" s="269" t="s">
        <v>3278</v>
      </c>
      <c r="E35" s="124" t="s">
        <v>2704</v>
      </c>
      <c r="H35" s="58"/>
    </row>
    <row r="36" spans="1:8" ht="16.5" customHeight="1" x14ac:dyDescent="0.25">
      <c r="A36" s="469" t="s">
        <v>2705</v>
      </c>
      <c r="B36" s="492"/>
      <c r="C36" s="96" t="s">
        <v>15</v>
      </c>
      <c r="D36" s="326" t="s">
        <v>3314</v>
      </c>
      <c r="E36" s="489" t="s">
        <v>2706</v>
      </c>
    </row>
    <row r="37" spans="1:8" ht="27.75" customHeight="1" x14ac:dyDescent="0.25">
      <c r="A37" s="471"/>
      <c r="B37" s="493"/>
      <c r="C37" s="104" t="s">
        <v>14</v>
      </c>
      <c r="D37" s="327">
        <v>45084</v>
      </c>
      <c r="E37" s="490"/>
    </row>
    <row r="38" spans="1:8" ht="16.5" customHeight="1" x14ac:dyDescent="0.25">
      <c r="A38" s="126"/>
      <c r="B38" s="483" t="s">
        <v>2707</v>
      </c>
      <c r="C38" s="483"/>
      <c r="D38" s="491"/>
      <c r="E38" s="484" t="s">
        <v>2708</v>
      </c>
    </row>
    <row r="39" spans="1:8" ht="17.25" customHeight="1" x14ac:dyDescent="0.25">
      <c r="A39" s="464"/>
      <c r="B39" s="465"/>
      <c r="C39" s="465"/>
      <c r="D39" s="485"/>
      <c r="E39" s="475"/>
    </row>
    <row r="40" spans="1:8" ht="24" customHeight="1" x14ac:dyDescent="0.25">
      <c r="A40" s="127" t="s">
        <v>2709</v>
      </c>
      <c r="B40" s="483" t="s">
        <v>2710</v>
      </c>
      <c r="C40" s="483"/>
      <c r="D40" s="491"/>
      <c r="E40" s="475"/>
    </row>
    <row r="41" spans="1:8" ht="24" customHeight="1" x14ac:dyDescent="0.25">
      <c r="A41" s="486"/>
      <c r="B41" s="465"/>
      <c r="C41" s="465"/>
      <c r="D41" s="485"/>
      <c r="E41" s="475"/>
    </row>
    <row r="42" spans="1:8" ht="21" customHeight="1" x14ac:dyDescent="0.25">
      <c r="A42" s="320"/>
      <c r="B42" s="483" t="s">
        <v>2711</v>
      </c>
      <c r="C42" s="483"/>
      <c r="D42" s="111" t="s">
        <v>3309</v>
      </c>
      <c r="E42" s="476"/>
    </row>
    <row r="43" spans="1:8" ht="16.5" customHeight="1" x14ac:dyDescent="0.25">
      <c r="A43" s="469" t="s">
        <v>2721</v>
      </c>
      <c r="B43" s="470"/>
      <c r="C43" s="96" t="s">
        <v>16</v>
      </c>
      <c r="D43" s="111" t="s">
        <v>3309</v>
      </c>
      <c r="E43" s="473" t="s">
        <v>2712</v>
      </c>
    </row>
    <row r="44" spans="1:8" ht="30" customHeight="1" x14ac:dyDescent="0.25">
      <c r="A44" s="471"/>
      <c r="B44" s="472"/>
      <c r="C44" s="104" t="s">
        <v>15</v>
      </c>
      <c r="D44" s="111" t="s">
        <v>3309</v>
      </c>
      <c r="E44" s="474"/>
    </row>
    <row r="45" spans="1:8" ht="16.5" customHeight="1" x14ac:dyDescent="0.25">
      <c r="A45" s="113"/>
      <c r="B45" s="483" t="s">
        <v>2713</v>
      </c>
      <c r="C45" s="483"/>
      <c r="D45" s="111" t="s">
        <v>3309</v>
      </c>
      <c r="E45" s="473" t="s">
        <v>2714</v>
      </c>
    </row>
    <row r="46" spans="1:8" ht="16.5" customHeight="1" x14ac:dyDescent="0.25">
      <c r="A46" s="477" t="s">
        <v>2722</v>
      </c>
      <c r="B46" s="478"/>
      <c r="C46" s="96" t="s">
        <v>2687</v>
      </c>
      <c r="D46" s="328"/>
      <c r="E46" s="475"/>
    </row>
    <row r="47" spans="1:8" ht="16.5" customHeight="1" x14ac:dyDescent="0.25">
      <c r="A47" s="479"/>
      <c r="B47" s="480"/>
      <c r="C47" s="96" t="s">
        <v>16</v>
      </c>
      <c r="D47" s="112"/>
      <c r="E47" s="475"/>
    </row>
    <row r="48" spans="1:8" ht="29.25" customHeight="1" thickBot="1" x14ac:dyDescent="0.3">
      <c r="A48" s="481"/>
      <c r="B48" s="482"/>
      <c r="C48" s="106" t="s">
        <v>2654</v>
      </c>
      <c r="D48" s="114"/>
      <c r="E48" s="476"/>
    </row>
    <row r="49" spans="1:8" ht="16.5" customHeight="1" x14ac:dyDescent="0.25">
      <c r="A49" s="494"/>
      <c r="B49" s="459"/>
      <c r="C49" s="125" t="s">
        <v>18</v>
      </c>
      <c r="D49" s="269" t="s">
        <v>3313</v>
      </c>
      <c r="E49" s="124" t="s">
        <v>2704</v>
      </c>
      <c r="H49" s="58"/>
    </row>
    <row r="50" spans="1:8" ht="16.5" customHeight="1" x14ac:dyDescent="0.25">
      <c r="A50" s="469" t="s">
        <v>2705</v>
      </c>
      <c r="B50" s="492"/>
      <c r="C50" s="96" t="s">
        <v>15</v>
      </c>
      <c r="D50" s="326" t="s">
        <v>3311</v>
      </c>
      <c r="E50" s="489" t="s">
        <v>2706</v>
      </c>
    </row>
    <row r="51" spans="1:8" ht="27.75" customHeight="1" x14ac:dyDescent="0.25">
      <c r="A51" s="471"/>
      <c r="B51" s="493"/>
      <c r="C51" s="104" t="s">
        <v>14</v>
      </c>
      <c r="D51" s="327">
        <v>45084</v>
      </c>
      <c r="E51" s="490"/>
    </row>
    <row r="52" spans="1:8" ht="16.5" customHeight="1" x14ac:dyDescent="0.25">
      <c r="A52" s="126"/>
      <c r="B52" s="483" t="s">
        <v>2707</v>
      </c>
      <c r="C52" s="483"/>
      <c r="D52" s="491"/>
      <c r="E52" s="484" t="s">
        <v>2708</v>
      </c>
    </row>
    <row r="53" spans="1:8" ht="17.25" customHeight="1" x14ac:dyDescent="0.25">
      <c r="A53" s="464"/>
      <c r="B53" s="465"/>
      <c r="C53" s="465"/>
      <c r="D53" s="485"/>
      <c r="E53" s="475"/>
    </row>
    <row r="54" spans="1:8" ht="24" customHeight="1" x14ac:dyDescent="0.25">
      <c r="A54" s="127" t="s">
        <v>2709</v>
      </c>
      <c r="B54" s="483" t="s">
        <v>2710</v>
      </c>
      <c r="C54" s="483"/>
      <c r="D54" s="491"/>
      <c r="E54" s="475"/>
    </row>
    <row r="55" spans="1:8" ht="24" customHeight="1" x14ac:dyDescent="0.25">
      <c r="A55" s="486"/>
      <c r="B55" s="465"/>
      <c r="C55" s="465"/>
      <c r="D55" s="485"/>
      <c r="E55" s="475"/>
    </row>
    <row r="56" spans="1:8" ht="21" customHeight="1" x14ac:dyDescent="0.25">
      <c r="A56" s="320"/>
      <c r="B56" s="483" t="s">
        <v>2711</v>
      </c>
      <c r="C56" s="483"/>
      <c r="D56" s="111" t="s">
        <v>3019</v>
      </c>
      <c r="E56" s="476"/>
    </row>
    <row r="57" spans="1:8" ht="16.5" customHeight="1" x14ac:dyDescent="0.25">
      <c r="A57" s="469" t="s">
        <v>2721</v>
      </c>
      <c r="B57" s="470"/>
      <c r="C57" s="96" t="s">
        <v>16</v>
      </c>
      <c r="D57" s="111"/>
      <c r="E57" s="473" t="s">
        <v>2712</v>
      </c>
    </row>
    <row r="58" spans="1:8" ht="30" customHeight="1" x14ac:dyDescent="0.25">
      <c r="A58" s="471"/>
      <c r="B58" s="472"/>
      <c r="C58" s="104" t="s">
        <v>15</v>
      </c>
      <c r="D58" s="111"/>
      <c r="E58" s="474"/>
    </row>
    <row r="59" spans="1:8" ht="16.5" customHeight="1" x14ac:dyDescent="0.25">
      <c r="A59" s="113"/>
      <c r="B59" s="483" t="s">
        <v>2713</v>
      </c>
      <c r="C59" s="483"/>
      <c r="D59" s="111" t="s">
        <v>3019</v>
      </c>
      <c r="E59" s="473" t="s">
        <v>2714</v>
      </c>
    </row>
    <row r="60" spans="1:8" ht="16.5" customHeight="1" x14ac:dyDescent="0.25">
      <c r="A60" s="477" t="s">
        <v>2722</v>
      </c>
      <c r="B60" s="478"/>
      <c r="C60" s="96" t="s">
        <v>2687</v>
      </c>
      <c r="D60" s="328"/>
      <c r="E60" s="475"/>
    </row>
    <row r="61" spans="1:8" ht="16.5" customHeight="1" x14ac:dyDescent="0.25">
      <c r="A61" s="479"/>
      <c r="B61" s="480"/>
      <c r="C61" s="96" t="s">
        <v>16</v>
      </c>
      <c r="D61" s="112"/>
      <c r="E61" s="475"/>
    </row>
    <row r="62" spans="1:8" ht="29.25" customHeight="1" thickBot="1" x14ac:dyDescent="0.3">
      <c r="A62" s="481"/>
      <c r="B62" s="482"/>
      <c r="C62" s="106" t="s">
        <v>2654</v>
      </c>
      <c r="D62" s="114"/>
      <c r="E62" s="476"/>
    </row>
    <row r="63" spans="1:8" ht="16.5" customHeight="1" x14ac:dyDescent="0.25">
      <c r="A63" s="494"/>
      <c r="B63" s="459"/>
      <c r="C63" s="125" t="s">
        <v>18</v>
      </c>
      <c r="D63" s="269" t="s">
        <v>3312</v>
      </c>
      <c r="E63" s="124" t="s">
        <v>2704</v>
      </c>
      <c r="H63" s="58"/>
    </row>
    <row r="64" spans="1:8" ht="16.5" customHeight="1" x14ac:dyDescent="0.25">
      <c r="A64" s="469" t="s">
        <v>2705</v>
      </c>
      <c r="B64" s="492"/>
      <c r="C64" s="96" t="s">
        <v>15</v>
      </c>
      <c r="D64" s="326" t="s">
        <v>3311</v>
      </c>
      <c r="E64" s="489" t="s">
        <v>2706</v>
      </c>
    </row>
    <row r="65" spans="1:8" ht="27.75" customHeight="1" x14ac:dyDescent="0.25">
      <c r="A65" s="471"/>
      <c r="B65" s="493"/>
      <c r="C65" s="104" t="s">
        <v>14</v>
      </c>
      <c r="D65" s="327">
        <v>45084</v>
      </c>
      <c r="E65" s="490"/>
    </row>
    <row r="66" spans="1:8" ht="16.5" customHeight="1" x14ac:dyDescent="0.25">
      <c r="A66" s="126"/>
      <c r="B66" s="483" t="s">
        <v>2707</v>
      </c>
      <c r="C66" s="483"/>
      <c r="D66" s="491"/>
      <c r="E66" s="484" t="s">
        <v>2708</v>
      </c>
    </row>
    <row r="67" spans="1:8" ht="17.25" customHeight="1" x14ac:dyDescent="0.25">
      <c r="A67" s="464"/>
      <c r="B67" s="465"/>
      <c r="C67" s="465"/>
      <c r="D67" s="485"/>
      <c r="E67" s="475"/>
    </row>
    <row r="68" spans="1:8" ht="24" customHeight="1" x14ac:dyDescent="0.25">
      <c r="A68" s="127" t="s">
        <v>2709</v>
      </c>
      <c r="B68" s="483" t="s">
        <v>2710</v>
      </c>
      <c r="C68" s="483"/>
      <c r="D68" s="491"/>
      <c r="E68" s="475"/>
    </row>
    <row r="69" spans="1:8" ht="24" customHeight="1" x14ac:dyDescent="0.25">
      <c r="A69" s="486"/>
      <c r="B69" s="465"/>
      <c r="C69" s="465"/>
      <c r="D69" s="485"/>
      <c r="E69" s="475"/>
    </row>
    <row r="70" spans="1:8" ht="21" customHeight="1" x14ac:dyDescent="0.25">
      <c r="A70" s="320"/>
      <c r="B70" s="483" t="s">
        <v>2711</v>
      </c>
      <c r="C70" s="483"/>
      <c r="D70" s="111" t="s">
        <v>3019</v>
      </c>
      <c r="E70" s="476"/>
    </row>
    <row r="71" spans="1:8" ht="16.5" customHeight="1" x14ac:dyDescent="0.25">
      <c r="A71" s="469" t="s">
        <v>2721</v>
      </c>
      <c r="B71" s="470"/>
      <c r="C71" s="96" t="s">
        <v>16</v>
      </c>
      <c r="D71" s="111"/>
      <c r="E71" s="473" t="s">
        <v>2712</v>
      </c>
    </row>
    <row r="72" spans="1:8" ht="30" customHeight="1" x14ac:dyDescent="0.25">
      <c r="A72" s="471"/>
      <c r="B72" s="472"/>
      <c r="C72" s="104" t="s">
        <v>15</v>
      </c>
      <c r="D72" s="111"/>
      <c r="E72" s="474"/>
    </row>
    <row r="73" spans="1:8" ht="16.5" customHeight="1" x14ac:dyDescent="0.25">
      <c r="A73" s="113"/>
      <c r="B73" s="483" t="s">
        <v>2713</v>
      </c>
      <c r="C73" s="483"/>
      <c r="D73" s="111" t="s">
        <v>3019</v>
      </c>
      <c r="E73" s="473" t="s">
        <v>2714</v>
      </c>
    </row>
    <row r="74" spans="1:8" ht="16.5" customHeight="1" x14ac:dyDescent="0.25">
      <c r="A74" s="477" t="s">
        <v>2722</v>
      </c>
      <c r="B74" s="478"/>
      <c r="C74" s="96" t="s">
        <v>2687</v>
      </c>
      <c r="D74" s="328"/>
      <c r="E74" s="475"/>
    </row>
    <row r="75" spans="1:8" ht="16.5" customHeight="1" x14ac:dyDescent="0.25">
      <c r="A75" s="479"/>
      <c r="B75" s="480"/>
      <c r="C75" s="96" t="s">
        <v>16</v>
      </c>
      <c r="D75" s="112"/>
      <c r="E75" s="475"/>
    </row>
    <row r="76" spans="1:8" ht="29.25" customHeight="1" thickBot="1" x14ac:dyDescent="0.3">
      <c r="A76" s="481"/>
      <c r="B76" s="482"/>
      <c r="C76" s="106" t="s">
        <v>2654</v>
      </c>
      <c r="D76" s="114"/>
      <c r="E76" s="476"/>
    </row>
    <row r="77" spans="1:8" ht="16.5" customHeight="1" x14ac:dyDescent="0.25">
      <c r="A77" s="494"/>
      <c r="B77" s="459"/>
      <c r="C77" s="125" t="s">
        <v>18</v>
      </c>
      <c r="D77" s="269" t="s">
        <v>3318</v>
      </c>
      <c r="E77" s="124" t="s">
        <v>2704</v>
      </c>
      <c r="H77" s="58"/>
    </row>
    <row r="78" spans="1:8" ht="16.5" customHeight="1" x14ac:dyDescent="0.25">
      <c r="A78" s="469" t="s">
        <v>2705</v>
      </c>
      <c r="B78" s="492"/>
      <c r="C78" s="96" t="s">
        <v>15</v>
      </c>
      <c r="D78" s="326" t="s">
        <v>3311</v>
      </c>
      <c r="E78" s="489" t="s">
        <v>2706</v>
      </c>
    </row>
    <row r="79" spans="1:8" ht="27.75" customHeight="1" x14ac:dyDescent="0.25">
      <c r="A79" s="471"/>
      <c r="B79" s="493"/>
      <c r="C79" s="104" t="s">
        <v>14</v>
      </c>
      <c r="D79" s="327">
        <v>45200</v>
      </c>
      <c r="E79" s="490"/>
    </row>
    <row r="80" spans="1:8" ht="16.5" customHeight="1" x14ac:dyDescent="0.25">
      <c r="A80" s="126"/>
      <c r="B80" s="483" t="s">
        <v>2707</v>
      </c>
      <c r="C80" s="483"/>
      <c r="D80" s="491"/>
      <c r="E80" s="484" t="s">
        <v>2708</v>
      </c>
    </row>
    <row r="81" spans="1:5" ht="17.25" customHeight="1" x14ac:dyDescent="0.25">
      <c r="A81" s="464"/>
      <c r="B81" s="465"/>
      <c r="C81" s="465"/>
      <c r="D81" s="485"/>
      <c r="E81" s="475"/>
    </row>
    <row r="82" spans="1:5" ht="24" customHeight="1" x14ac:dyDescent="0.25">
      <c r="A82" s="127" t="s">
        <v>2709</v>
      </c>
      <c r="B82" s="483" t="s">
        <v>2710</v>
      </c>
      <c r="C82" s="483"/>
      <c r="D82" s="491"/>
      <c r="E82" s="475"/>
    </row>
    <row r="83" spans="1:5" ht="24" customHeight="1" x14ac:dyDescent="0.25">
      <c r="A83" s="486"/>
      <c r="B83" s="465"/>
      <c r="C83" s="465"/>
      <c r="D83" s="485"/>
      <c r="E83" s="475"/>
    </row>
    <row r="84" spans="1:5" ht="21" customHeight="1" x14ac:dyDescent="0.25">
      <c r="A84" s="320"/>
      <c r="B84" s="483" t="s">
        <v>2711</v>
      </c>
      <c r="C84" s="483"/>
      <c r="D84" s="111" t="s">
        <v>3019</v>
      </c>
      <c r="E84" s="476"/>
    </row>
    <row r="85" spans="1:5" ht="16.5" customHeight="1" x14ac:dyDescent="0.25">
      <c r="A85" s="469" t="s">
        <v>2721</v>
      </c>
      <c r="B85" s="470"/>
      <c r="C85" s="96" t="s">
        <v>16</v>
      </c>
      <c r="D85" s="111"/>
      <c r="E85" s="473" t="s">
        <v>2712</v>
      </c>
    </row>
    <row r="86" spans="1:5" ht="30" customHeight="1" x14ac:dyDescent="0.25">
      <c r="A86" s="471"/>
      <c r="B86" s="472"/>
      <c r="C86" s="104" t="s">
        <v>15</v>
      </c>
      <c r="D86" s="111"/>
      <c r="E86" s="474"/>
    </row>
    <row r="87" spans="1:5" ht="16.5" customHeight="1" x14ac:dyDescent="0.25">
      <c r="A87" s="113"/>
      <c r="B87" s="483" t="s">
        <v>2713</v>
      </c>
      <c r="C87" s="483"/>
      <c r="D87" s="111" t="s">
        <v>3019</v>
      </c>
      <c r="E87" s="473" t="s">
        <v>2714</v>
      </c>
    </row>
    <row r="88" spans="1:5" ht="16.5" customHeight="1" x14ac:dyDescent="0.25">
      <c r="A88" s="477" t="s">
        <v>2722</v>
      </c>
      <c r="B88" s="478"/>
      <c r="C88" s="96" t="s">
        <v>2687</v>
      </c>
      <c r="D88" s="328"/>
      <c r="E88" s="475"/>
    </row>
    <row r="89" spans="1:5" ht="16.5" customHeight="1" x14ac:dyDescent="0.25">
      <c r="A89" s="479"/>
      <c r="B89" s="480"/>
      <c r="C89" s="96" t="s">
        <v>16</v>
      </c>
      <c r="D89" s="112"/>
      <c r="E89" s="475"/>
    </row>
    <row r="90" spans="1:5" ht="29.25" customHeight="1" thickBot="1" x14ac:dyDescent="0.3">
      <c r="A90" s="481"/>
      <c r="B90" s="482"/>
      <c r="C90" s="106" t="s">
        <v>2654</v>
      </c>
      <c r="D90" s="114"/>
      <c r="E90" s="476"/>
    </row>
    <row r="91" spans="1:5" ht="16.5" customHeight="1" thickBot="1" x14ac:dyDescent="0.3">
      <c r="A91" s="524" t="s">
        <v>2756</v>
      </c>
      <c r="B91" s="525"/>
      <c r="C91" s="128"/>
      <c r="E91" s="115"/>
    </row>
    <row r="92" spans="1:5" ht="32.25" customHeight="1" thickBot="1" x14ac:dyDescent="0.3">
      <c r="A92" s="513" t="s">
        <v>2717</v>
      </c>
      <c r="B92" s="514"/>
      <c r="C92" s="514"/>
      <c r="D92" s="515"/>
      <c r="E92" s="129"/>
    </row>
    <row r="93" spans="1:5" ht="16.5" customHeight="1" x14ac:dyDescent="0.25">
      <c r="A93" s="510" t="s">
        <v>2715</v>
      </c>
      <c r="B93" s="516"/>
      <c r="C93" s="517"/>
      <c r="D93" s="116" t="s">
        <v>3299</v>
      </c>
      <c r="E93" s="520" t="s">
        <v>2704</v>
      </c>
    </row>
    <row r="94" spans="1:5" ht="16.5" customHeight="1" x14ac:dyDescent="0.25">
      <c r="A94" s="130"/>
      <c r="B94" s="483" t="s">
        <v>2716</v>
      </c>
      <c r="C94" s="483"/>
      <c r="D94" s="519"/>
      <c r="E94" s="520"/>
    </row>
    <row r="95" spans="1:5" ht="16.5" customHeight="1" x14ac:dyDescent="0.25">
      <c r="A95" s="518" t="s">
        <v>3300</v>
      </c>
      <c r="B95" s="465"/>
      <c r="C95" s="465"/>
      <c r="D95" s="466"/>
      <c r="E95" s="521"/>
    </row>
    <row r="96" spans="1:5" ht="16.5" customHeight="1" thickBot="1" x14ac:dyDescent="0.3">
      <c r="A96" s="130"/>
      <c r="B96" s="522" t="s">
        <v>2882</v>
      </c>
      <c r="C96" s="523"/>
      <c r="D96" s="117"/>
      <c r="E96" s="121"/>
    </row>
    <row r="97" spans="1:5" ht="16.5" customHeight="1" x14ac:dyDescent="0.25">
      <c r="A97" s="458"/>
      <c r="B97" s="459"/>
      <c r="C97" s="125" t="s">
        <v>18</v>
      </c>
      <c r="D97" s="269" t="s">
        <v>3278</v>
      </c>
      <c r="E97" s="124" t="s">
        <v>2704</v>
      </c>
    </row>
    <row r="98" spans="1:5" ht="16.5" customHeight="1" x14ac:dyDescent="0.25">
      <c r="A98" s="126"/>
      <c r="B98" s="483" t="s">
        <v>2718</v>
      </c>
      <c r="C98" s="483"/>
      <c r="D98" s="483"/>
      <c r="E98" s="484" t="s">
        <v>2708</v>
      </c>
    </row>
    <row r="99" spans="1:5" ht="16.5" customHeight="1" x14ac:dyDescent="0.25">
      <c r="A99" s="464"/>
      <c r="B99" s="465"/>
      <c r="C99" s="465"/>
      <c r="D99" s="485"/>
      <c r="E99" s="475"/>
    </row>
    <row r="100" spans="1:5" ht="16.5" customHeight="1" x14ac:dyDescent="0.25">
      <c r="A100" s="127" t="s">
        <v>2709</v>
      </c>
      <c r="B100" s="483" t="s">
        <v>2720</v>
      </c>
      <c r="C100" s="483"/>
      <c r="D100" s="483"/>
      <c r="E100" s="475"/>
    </row>
    <row r="101" spans="1:5" ht="15" customHeight="1" x14ac:dyDescent="0.25">
      <c r="A101" s="486" t="s">
        <v>3026</v>
      </c>
      <c r="B101" s="465"/>
      <c r="C101" s="465"/>
      <c r="D101" s="485"/>
      <c r="E101" s="475"/>
    </row>
    <row r="102" spans="1:5" ht="33.75" customHeight="1" x14ac:dyDescent="0.25">
      <c r="A102" s="320"/>
      <c r="B102" s="483" t="s">
        <v>2711</v>
      </c>
      <c r="C102" s="483"/>
      <c r="D102" s="111" t="s">
        <v>3027</v>
      </c>
      <c r="E102" s="476"/>
    </row>
    <row r="103" spans="1:5" x14ac:dyDescent="0.25">
      <c r="A103" s="469" t="s">
        <v>2723</v>
      </c>
      <c r="B103" s="470"/>
      <c r="C103" s="96" t="s">
        <v>16</v>
      </c>
      <c r="D103" s="270" t="s">
        <v>3020</v>
      </c>
      <c r="E103" s="473" t="s">
        <v>2712</v>
      </c>
    </row>
    <row r="104" spans="1:5" ht="30" customHeight="1" x14ac:dyDescent="0.25">
      <c r="A104" s="471"/>
      <c r="B104" s="472"/>
      <c r="C104" s="104" t="s">
        <v>15</v>
      </c>
      <c r="D104" s="270" t="s">
        <v>3280</v>
      </c>
      <c r="E104" s="474"/>
    </row>
    <row r="105" spans="1:5" x14ac:dyDescent="0.25">
      <c r="A105" s="113"/>
      <c r="B105" s="465" t="s">
        <v>2713</v>
      </c>
      <c r="C105" s="466"/>
      <c r="D105" s="111" t="s">
        <v>3027</v>
      </c>
      <c r="E105" s="473" t="s">
        <v>2714</v>
      </c>
    </row>
    <row r="106" spans="1:5" x14ac:dyDescent="0.25">
      <c r="A106" s="477" t="s">
        <v>2719</v>
      </c>
      <c r="B106" s="478"/>
      <c r="C106" s="96" t="s">
        <v>2687</v>
      </c>
      <c r="D106" s="112" t="s">
        <v>3310</v>
      </c>
      <c r="E106" s="475"/>
    </row>
    <row r="107" spans="1:5" x14ac:dyDescent="0.25">
      <c r="A107" s="479"/>
      <c r="B107" s="480"/>
      <c r="C107" s="96" t="s">
        <v>16</v>
      </c>
      <c r="D107" s="112" t="s">
        <v>3310</v>
      </c>
      <c r="E107" s="475"/>
    </row>
    <row r="108" spans="1:5" ht="30.75" customHeight="1" thickBot="1" x14ac:dyDescent="0.3">
      <c r="A108" s="481"/>
      <c r="B108" s="482"/>
      <c r="C108" s="106" t="s">
        <v>2654</v>
      </c>
      <c r="D108" s="112" t="s">
        <v>3310</v>
      </c>
      <c r="E108" s="476"/>
    </row>
    <row r="109" spans="1:5" ht="16.5" customHeight="1" x14ac:dyDescent="0.25">
      <c r="A109" s="458"/>
      <c r="B109" s="459"/>
      <c r="C109" s="125" t="s">
        <v>18</v>
      </c>
      <c r="D109" s="269" t="s">
        <v>3281</v>
      </c>
      <c r="E109" s="124" t="s">
        <v>2704</v>
      </c>
    </row>
    <row r="110" spans="1:5" ht="16.5" customHeight="1" x14ac:dyDescent="0.25">
      <c r="A110" s="126"/>
      <c r="B110" s="483" t="s">
        <v>2718</v>
      </c>
      <c r="C110" s="483"/>
      <c r="D110" s="483"/>
      <c r="E110" s="484" t="s">
        <v>2708</v>
      </c>
    </row>
    <row r="111" spans="1:5" ht="16.5" customHeight="1" x14ac:dyDescent="0.25">
      <c r="A111" s="464"/>
      <c r="B111" s="465"/>
      <c r="C111" s="465"/>
      <c r="D111" s="485"/>
      <c r="E111" s="475"/>
    </row>
    <row r="112" spans="1:5" ht="16.5" customHeight="1" x14ac:dyDescent="0.25">
      <c r="A112" s="127" t="s">
        <v>2709</v>
      </c>
      <c r="B112" s="483" t="s">
        <v>2720</v>
      </c>
      <c r="C112" s="483"/>
      <c r="D112" s="483"/>
      <c r="E112" s="475"/>
    </row>
    <row r="113" spans="1:9" ht="15" customHeight="1" x14ac:dyDescent="0.25">
      <c r="A113" s="486" t="s">
        <v>3026</v>
      </c>
      <c r="B113" s="465"/>
      <c r="C113" s="465"/>
      <c r="D113" s="485"/>
      <c r="E113" s="475"/>
    </row>
    <row r="114" spans="1:9" ht="33.75" customHeight="1" x14ac:dyDescent="0.25">
      <c r="A114" s="320"/>
      <c r="B114" s="483" t="s">
        <v>2711</v>
      </c>
      <c r="C114" s="483"/>
      <c r="D114" s="111" t="s">
        <v>3027</v>
      </c>
      <c r="E114" s="476"/>
    </row>
    <row r="115" spans="1:9" x14ac:dyDescent="0.25">
      <c r="A115" s="469" t="s">
        <v>2723</v>
      </c>
      <c r="B115" s="470"/>
      <c r="C115" s="96" t="s">
        <v>16</v>
      </c>
      <c r="D115" s="270" t="s">
        <v>3020</v>
      </c>
      <c r="E115" s="473" t="s">
        <v>2712</v>
      </c>
    </row>
    <row r="116" spans="1:9" ht="30" customHeight="1" x14ac:dyDescent="0.25">
      <c r="A116" s="471"/>
      <c r="B116" s="472"/>
      <c r="C116" s="104" t="s">
        <v>15</v>
      </c>
      <c r="D116" s="270" t="s">
        <v>3247</v>
      </c>
      <c r="E116" s="474"/>
    </row>
    <row r="117" spans="1:9" x14ac:dyDescent="0.25">
      <c r="A117" s="113"/>
      <c r="B117" s="465" t="s">
        <v>2713</v>
      </c>
      <c r="C117" s="466"/>
      <c r="D117" s="111" t="s">
        <v>3028</v>
      </c>
      <c r="E117" s="473" t="s">
        <v>2714</v>
      </c>
    </row>
    <row r="118" spans="1:9" x14ac:dyDescent="0.25">
      <c r="A118" s="477" t="s">
        <v>2719</v>
      </c>
      <c r="B118" s="478"/>
      <c r="C118" s="96" t="s">
        <v>2687</v>
      </c>
      <c r="D118" s="112"/>
      <c r="E118" s="475"/>
    </row>
    <row r="119" spans="1:9" x14ac:dyDescent="0.25">
      <c r="A119" s="479"/>
      <c r="B119" s="480"/>
      <c r="C119" s="96" t="s">
        <v>16</v>
      </c>
      <c r="D119" s="112"/>
      <c r="E119" s="475"/>
    </row>
    <row r="120" spans="1:9" ht="30.75" customHeight="1" thickBot="1" x14ac:dyDescent="0.3">
      <c r="A120" s="481"/>
      <c r="B120" s="482"/>
      <c r="C120" s="106" t="s">
        <v>2654</v>
      </c>
      <c r="D120" s="114"/>
      <c r="E120" s="476"/>
    </row>
    <row r="121" spans="1:9" ht="16.5" customHeight="1" x14ac:dyDescent="0.25">
      <c r="A121" s="458"/>
      <c r="B121" s="459"/>
      <c r="C121" s="125" t="s">
        <v>18</v>
      </c>
      <c r="D121" s="269" t="s">
        <v>3322</v>
      </c>
      <c r="E121" s="124" t="s">
        <v>2704</v>
      </c>
      <c r="I121" s="44"/>
    </row>
    <row r="122" spans="1:9" ht="16.5" customHeight="1" x14ac:dyDescent="0.25">
      <c r="A122" s="126"/>
      <c r="B122" s="483" t="s">
        <v>2718</v>
      </c>
      <c r="C122" s="483"/>
      <c r="D122" s="483"/>
      <c r="E122" s="484" t="s">
        <v>2708</v>
      </c>
    </row>
    <row r="123" spans="1:9" ht="16.5" customHeight="1" x14ac:dyDescent="0.25">
      <c r="A123" s="464"/>
      <c r="B123" s="465"/>
      <c r="C123" s="465"/>
      <c r="D123" s="485"/>
      <c r="E123" s="475"/>
    </row>
    <row r="124" spans="1:9" ht="16.5" customHeight="1" x14ac:dyDescent="0.25">
      <c r="A124" s="127" t="s">
        <v>2709</v>
      </c>
      <c r="B124" s="483" t="s">
        <v>2720</v>
      </c>
      <c r="C124" s="483"/>
      <c r="D124" s="483"/>
      <c r="E124" s="475"/>
    </row>
    <row r="125" spans="1:9" ht="15" customHeight="1" x14ac:dyDescent="0.25">
      <c r="A125" s="486" t="s">
        <v>3026</v>
      </c>
      <c r="B125" s="465"/>
      <c r="C125" s="465"/>
      <c r="D125" s="485"/>
      <c r="E125" s="475"/>
    </row>
    <row r="126" spans="1:9" ht="33.75" customHeight="1" x14ac:dyDescent="0.25">
      <c r="A126" s="320"/>
      <c r="B126" s="483" t="s">
        <v>2711</v>
      </c>
      <c r="C126" s="483"/>
      <c r="D126" s="111" t="s">
        <v>3027</v>
      </c>
      <c r="E126" s="476"/>
    </row>
    <row r="127" spans="1:9" x14ac:dyDescent="0.25">
      <c r="A127" s="469" t="s">
        <v>2723</v>
      </c>
      <c r="B127" s="470"/>
      <c r="C127" s="96" t="s">
        <v>16</v>
      </c>
      <c r="D127" s="270" t="s">
        <v>3020</v>
      </c>
      <c r="E127" s="473" t="s">
        <v>2712</v>
      </c>
    </row>
    <row r="128" spans="1:9" ht="30" customHeight="1" x14ac:dyDescent="0.25">
      <c r="A128" s="471"/>
      <c r="B128" s="472"/>
      <c r="C128" s="104" t="s">
        <v>15</v>
      </c>
      <c r="D128" s="270" t="s">
        <v>3323</v>
      </c>
      <c r="E128" s="474"/>
    </row>
    <row r="129" spans="1:5" x14ac:dyDescent="0.25">
      <c r="A129" s="113"/>
      <c r="B129" s="465" t="s">
        <v>2713</v>
      </c>
      <c r="C129" s="466"/>
      <c r="D129" s="111" t="s">
        <v>3026</v>
      </c>
      <c r="E129" s="473" t="s">
        <v>2714</v>
      </c>
    </row>
    <row r="130" spans="1:5" x14ac:dyDescent="0.25">
      <c r="A130" s="477" t="s">
        <v>2719</v>
      </c>
      <c r="B130" s="478"/>
      <c r="C130" s="96" t="s">
        <v>2687</v>
      </c>
      <c r="D130" s="112" t="s">
        <v>3310</v>
      </c>
      <c r="E130" s="475"/>
    </row>
    <row r="131" spans="1:5" x14ac:dyDescent="0.25">
      <c r="A131" s="479"/>
      <c r="B131" s="480"/>
      <c r="C131" s="96" t="s">
        <v>16</v>
      </c>
      <c r="D131" s="112" t="s">
        <v>3310</v>
      </c>
      <c r="E131" s="475"/>
    </row>
    <row r="132" spans="1:5" ht="30.75" customHeight="1" thickBot="1" x14ac:dyDescent="0.3">
      <c r="A132" s="481"/>
      <c r="B132" s="482"/>
      <c r="C132" s="106" t="s">
        <v>2654</v>
      </c>
      <c r="D132" s="112" t="s">
        <v>3310</v>
      </c>
      <c r="E132" s="476"/>
    </row>
  </sheetData>
  <mergeCells count="132">
    <mergeCell ref="B96:C96"/>
    <mergeCell ref="E57:E58"/>
    <mergeCell ref="B59:C59"/>
    <mergeCell ref="A60:B62"/>
    <mergeCell ref="A49:B49"/>
    <mergeCell ref="A50:B51"/>
    <mergeCell ref="E50:E51"/>
    <mergeCell ref="E59:E62"/>
    <mergeCell ref="E52:E56"/>
    <mergeCell ref="A53:D53"/>
    <mergeCell ref="B54:D54"/>
    <mergeCell ref="A55:D55"/>
    <mergeCell ref="B56:C56"/>
    <mergeCell ref="E71:E72"/>
    <mergeCell ref="B73:C73"/>
    <mergeCell ref="A74:B76"/>
    <mergeCell ref="E73:E76"/>
    <mergeCell ref="A77:B77"/>
    <mergeCell ref="E64:E65"/>
    <mergeCell ref="B66:D66"/>
    <mergeCell ref="E66:E70"/>
    <mergeCell ref="A67:D67"/>
    <mergeCell ref="B68:D68"/>
    <mergeCell ref="A91:B91"/>
    <mergeCell ref="B31:C31"/>
    <mergeCell ref="A32:B34"/>
    <mergeCell ref="E31:E34"/>
    <mergeCell ref="B28:C28"/>
    <mergeCell ref="A43:B44"/>
    <mergeCell ref="E43:E44"/>
    <mergeCell ref="B45:C45"/>
    <mergeCell ref="A35:B35"/>
    <mergeCell ref="A36:B37"/>
    <mergeCell ref="E36:E37"/>
    <mergeCell ref="B38:D38"/>
    <mergeCell ref="E38:E42"/>
    <mergeCell ref="A39:D39"/>
    <mergeCell ref="B40:D40"/>
    <mergeCell ref="A92:D92"/>
    <mergeCell ref="A93:C93"/>
    <mergeCell ref="A95:D95"/>
    <mergeCell ref="B94:D94"/>
    <mergeCell ref="E93:E95"/>
    <mergeCell ref="A78:B79"/>
    <mergeCell ref="A85:B86"/>
    <mergeCell ref="B70:C70"/>
    <mergeCell ref="A69:D69"/>
    <mergeCell ref="B84:C84"/>
    <mergeCell ref="A3:E3"/>
    <mergeCell ref="A4:D5"/>
    <mergeCell ref="E4:E5"/>
    <mergeCell ref="A6:C6"/>
    <mergeCell ref="B8:C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B18:C18"/>
    <mergeCell ref="B12:C12"/>
    <mergeCell ref="B17:C17"/>
    <mergeCell ref="B15:C15"/>
    <mergeCell ref="B16:C16"/>
    <mergeCell ref="E85:E86"/>
    <mergeCell ref="B87:C87"/>
    <mergeCell ref="E87:E90"/>
    <mergeCell ref="A88:B90"/>
    <mergeCell ref="E78:E79"/>
    <mergeCell ref="B80:D80"/>
    <mergeCell ref="E80:E84"/>
    <mergeCell ref="A81:D81"/>
    <mergeCell ref="B82:D82"/>
    <mergeCell ref="A83:D83"/>
    <mergeCell ref="A41:D41"/>
    <mergeCell ref="B42:C42"/>
    <mergeCell ref="A64:B65"/>
    <mergeCell ref="A71:B72"/>
    <mergeCell ref="A29:B30"/>
    <mergeCell ref="B52:D52"/>
    <mergeCell ref="A57:B58"/>
    <mergeCell ref="A63:B63"/>
    <mergeCell ref="E45:E48"/>
    <mergeCell ref="A46:B48"/>
    <mergeCell ref="E29:E30"/>
    <mergeCell ref="A27:D27"/>
    <mergeCell ref="A109:B109"/>
    <mergeCell ref="B110:D110"/>
    <mergeCell ref="E110:E114"/>
    <mergeCell ref="A111:D111"/>
    <mergeCell ref="B112:D112"/>
    <mergeCell ref="A113:D113"/>
    <mergeCell ref="B114:C114"/>
    <mergeCell ref="A97:B97"/>
    <mergeCell ref="B98:D98"/>
    <mergeCell ref="E98:E102"/>
    <mergeCell ref="A99:D99"/>
    <mergeCell ref="B100:D100"/>
    <mergeCell ref="A101:D101"/>
    <mergeCell ref="B102:C102"/>
    <mergeCell ref="A103:B104"/>
    <mergeCell ref="B105:C105"/>
    <mergeCell ref="E105:E108"/>
    <mergeCell ref="A106:B108"/>
    <mergeCell ref="E103:E104"/>
    <mergeCell ref="A127:B128"/>
    <mergeCell ref="E127:E128"/>
    <mergeCell ref="B129:C129"/>
    <mergeCell ref="E129:E132"/>
    <mergeCell ref="A130:B132"/>
    <mergeCell ref="A115:B116"/>
    <mergeCell ref="E115:E116"/>
    <mergeCell ref="B117:C117"/>
    <mergeCell ref="E117:E120"/>
    <mergeCell ref="A118:B120"/>
    <mergeCell ref="A121:B121"/>
    <mergeCell ref="B122:D122"/>
    <mergeCell ref="E122:E126"/>
    <mergeCell ref="A123:D123"/>
    <mergeCell ref="B124:D124"/>
    <mergeCell ref="A125:D125"/>
    <mergeCell ref="B126:C126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CCCC"/>
  </sheetPr>
  <dimension ref="A1:K14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26" t="s">
        <v>2863</v>
      </c>
      <c r="B1" s="527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93"/>
      <c r="B3" s="394"/>
      <c r="C3" s="394"/>
      <c r="D3" s="394"/>
      <c r="E3" s="394"/>
      <c r="F3" s="394"/>
      <c r="G3" s="394"/>
      <c r="H3" s="394"/>
      <c r="I3" s="38"/>
      <c r="J3" s="38"/>
      <c r="K3" s="34"/>
    </row>
    <row r="4" spans="1:11" ht="15" customHeight="1" x14ac:dyDescent="0.25">
      <c r="A4" s="396" t="s">
        <v>8</v>
      </c>
      <c r="B4" s="530"/>
      <c r="C4" s="530"/>
      <c r="D4" s="530"/>
      <c r="E4" s="530"/>
      <c r="F4" s="530"/>
      <c r="G4" s="530"/>
      <c r="H4" s="530"/>
      <c r="I4" s="530"/>
      <c r="J4" s="530"/>
      <c r="K4" s="400" t="s">
        <v>3006</v>
      </c>
    </row>
    <row r="5" spans="1:11" ht="66.75" customHeight="1" thickBot="1" x14ac:dyDescent="0.3">
      <c r="A5" s="531"/>
      <c r="B5" s="532"/>
      <c r="C5" s="532"/>
      <c r="D5" s="532"/>
      <c r="E5" s="532"/>
      <c r="F5" s="532"/>
      <c r="G5" s="532"/>
      <c r="H5" s="532"/>
      <c r="I5" s="532"/>
      <c r="J5" s="532"/>
      <c r="K5" s="401"/>
    </row>
    <row r="6" spans="1:11" ht="15" customHeight="1" thickBot="1" x14ac:dyDescent="0.3">
      <c r="A6" s="461" t="s">
        <v>2662</v>
      </c>
      <c r="B6" s="462"/>
      <c r="C6" s="463"/>
      <c r="D6" s="533">
        <f>Obsah!C4</f>
        <v>45565</v>
      </c>
      <c r="E6" s="534"/>
      <c r="F6" s="534"/>
      <c r="G6" s="534"/>
      <c r="H6" s="534"/>
      <c r="I6" s="534"/>
      <c r="J6" s="534"/>
      <c r="K6" s="194"/>
    </row>
    <row r="7" spans="1:11" ht="16.5" customHeight="1" thickBot="1" x14ac:dyDescent="0.3">
      <c r="A7" s="528" t="s">
        <v>58</v>
      </c>
      <c r="B7" s="528"/>
      <c r="C7" s="528"/>
      <c r="D7" s="528"/>
      <c r="E7" s="528"/>
      <c r="F7" s="528"/>
      <c r="G7" s="528"/>
      <c r="H7" s="528"/>
      <c r="I7" s="528"/>
      <c r="J7" s="529"/>
      <c r="K7" s="535" t="s">
        <v>2759</v>
      </c>
    </row>
    <row r="8" spans="1:11" ht="32.25" customHeight="1" thickBot="1" x14ac:dyDescent="0.3">
      <c r="A8" s="528" t="s">
        <v>2988</v>
      </c>
      <c r="B8" s="528"/>
      <c r="C8" s="528"/>
      <c r="D8" s="528"/>
      <c r="E8" s="528"/>
      <c r="F8" s="528"/>
      <c r="G8" s="528"/>
      <c r="H8" s="528"/>
      <c r="I8" s="528" t="s">
        <v>57</v>
      </c>
      <c r="J8" s="529"/>
      <c r="K8" s="444"/>
    </row>
    <row r="9" spans="1:11" ht="60" x14ac:dyDescent="0.25">
      <c r="A9" s="195" t="s">
        <v>2758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444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444"/>
    </row>
    <row r="11" spans="1:11" ht="38.25" x14ac:dyDescent="0.25">
      <c r="A11" s="204">
        <v>1</v>
      </c>
      <c r="B11" s="1" t="s">
        <v>3029</v>
      </c>
      <c r="C11" s="274" t="s">
        <v>3030</v>
      </c>
      <c r="D11" s="275" t="s">
        <v>3031</v>
      </c>
      <c r="E11" s="275" t="s">
        <v>3032</v>
      </c>
      <c r="F11" s="275" t="s">
        <v>3033</v>
      </c>
      <c r="G11" s="275" t="s">
        <v>1177</v>
      </c>
      <c r="H11" s="307">
        <v>0.78890000000000005</v>
      </c>
      <c r="I11" s="205"/>
      <c r="J11" s="206"/>
      <c r="K11" s="444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444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444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36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V87"/>
  <sheetViews>
    <sheetView zoomScale="85" zoomScaleNormal="85" zoomScaleSheetLayoutView="85" workbookViewId="0">
      <selection activeCell="Q11" sqref="Q1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56" t="s">
        <v>2857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29"/>
    </row>
    <row r="2" spans="1:22" ht="25.5" customHeight="1" x14ac:dyDescent="0.3">
      <c r="A2" s="391" t="s">
        <v>2751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0"/>
    </row>
    <row r="3" spans="1:22" ht="12.75" customHeight="1" thickBot="1" x14ac:dyDescent="0.3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5"/>
    </row>
    <row r="4" spans="1:22" ht="15" customHeight="1" x14ac:dyDescent="0.25">
      <c r="A4" s="396" t="s">
        <v>64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547" t="s">
        <v>3005</v>
      </c>
    </row>
    <row r="5" spans="1:22" ht="41.25" customHeight="1" thickBot="1" x14ac:dyDescent="0.3">
      <c r="A5" s="545"/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60"/>
    </row>
    <row r="6" spans="1:22" ht="15" customHeight="1" thickBot="1" x14ac:dyDescent="0.3">
      <c r="A6" s="461" t="s">
        <v>2662</v>
      </c>
      <c r="B6" s="462"/>
      <c r="C6" s="463"/>
      <c r="D6" s="561">
        <f>Obsah!C4</f>
        <v>45565</v>
      </c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3"/>
      <c r="V6" s="219"/>
    </row>
    <row r="7" spans="1:22" ht="54.75" customHeight="1" x14ac:dyDescent="0.25">
      <c r="A7" s="549" t="s">
        <v>2854</v>
      </c>
      <c r="B7" s="540" t="s">
        <v>47</v>
      </c>
      <c r="C7" s="558" t="s">
        <v>45</v>
      </c>
      <c r="D7" s="540" t="s">
        <v>44</v>
      </c>
      <c r="E7" s="540" t="s">
        <v>55</v>
      </c>
      <c r="F7" s="540" t="s">
        <v>54</v>
      </c>
      <c r="G7" s="540" t="s">
        <v>2650</v>
      </c>
      <c r="H7" s="540" t="s">
        <v>63</v>
      </c>
      <c r="I7" s="540" t="s">
        <v>625</v>
      </c>
      <c r="J7" s="540" t="s">
        <v>626</v>
      </c>
      <c r="K7" s="540" t="s">
        <v>627</v>
      </c>
      <c r="L7" s="540" t="s">
        <v>2726</v>
      </c>
      <c r="M7" s="540" t="s">
        <v>60</v>
      </c>
      <c r="N7" s="541" t="s">
        <v>2655</v>
      </c>
      <c r="O7" s="542"/>
      <c r="P7" s="541" t="s">
        <v>2942</v>
      </c>
      <c r="Q7" s="542"/>
      <c r="R7" s="540" t="s">
        <v>628</v>
      </c>
      <c r="S7" s="540" t="s">
        <v>2943</v>
      </c>
      <c r="T7" s="540" t="s">
        <v>629</v>
      </c>
      <c r="U7" s="540" t="s">
        <v>630</v>
      </c>
      <c r="V7" s="456" t="s">
        <v>62</v>
      </c>
    </row>
    <row r="8" spans="1:22" ht="63.75" customHeight="1" x14ac:dyDescent="0.25">
      <c r="A8" s="550"/>
      <c r="B8" s="539"/>
      <c r="C8" s="55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220" t="s">
        <v>2944</v>
      </c>
      <c r="O8" s="220" t="s">
        <v>2945</v>
      </c>
      <c r="P8" s="220" t="s">
        <v>2946</v>
      </c>
      <c r="Q8" s="220" t="s">
        <v>2947</v>
      </c>
      <c r="R8" s="539"/>
      <c r="S8" s="539"/>
      <c r="T8" s="539"/>
      <c r="U8" s="539"/>
      <c r="V8" s="457"/>
    </row>
    <row r="9" spans="1:22" ht="27.75" customHeight="1" x14ac:dyDescent="0.25">
      <c r="A9" s="221"/>
      <c r="B9" s="222" t="s">
        <v>2724</v>
      </c>
      <c r="C9" s="222" t="s">
        <v>2724</v>
      </c>
      <c r="D9" s="222" t="s">
        <v>2724</v>
      </c>
      <c r="E9" s="222" t="s">
        <v>2724</v>
      </c>
      <c r="F9" s="222" t="s">
        <v>2724</v>
      </c>
      <c r="G9" s="222" t="s">
        <v>2724</v>
      </c>
      <c r="H9" s="222" t="s">
        <v>2724</v>
      </c>
      <c r="I9" s="222" t="s">
        <v>2725</v>
      </c>
      <c r="J9" s="222" t="s">
        <v>2725</v>
      </c>
      <c r="K9" s="222" t="s">
        <v>2727</v>
      </c>
      <c r="L9" s="222" t="s">
        <v>2727</v>
      </c>
      <c r="M9" s="222" t="s">
        <v>2728</v>
      </c>
      <c r="N9" s="222" t="s">
        <v>2729</v>
      </c>
      <c r="O9" s="222" t="s">
        <v>2729</v>
      </c>
      <c r="P9" s="222" t="s">
        <v>2729</v>
      </c>
      <c r="Q9" s="222" t="s">
        <v>2729</v>
      </c>
      <c r="R9" s="222" t="s">
        <v>2730</v>
      </c>
      <c r="S9" s="222" t="s">
        <v>2730</v>
      </c>
      <c r="T9" s="222" t="s">
        <v>2731</v>
      </c>
      <c r="U9" s="222" t="s">
        <v>2731</v>
      </c>
      <c r="V9" s="457"/>
    </row>
    <row r="10" spans="1:22" ht="38.25" x14ac:dyDescent="0.25">
      <c r="A10" s="223">
        <v>1</v>
      </c>
      <c r="B10" s="276" t="s">
        <v>3034</v>
      </c>
      <c r="C10" s="276" t="s">
        <v>3034</v>
      </c>
      <c r="D10" s="276" t="s">
        <v>3034</v>
      </c>
      <c r="E10" s="276" t="s">
        <v>3034</v>
      </c>
      <c r="F10" s="276" t="s">
        <v>3034</v>
      </c>
      <c r="G10" s="276" t="s">
        <v>3034</v>
      </c>
      <c r="H10" s="276" t="s">
        <v>3035</v>
      </c>
      <c r="I10" s="276" t="s">
        <v>3034</v>
      </c>
      <c r="J10" s="308">
        <v>0.71389999999999998</v>
      </c>
      <c r="K10" s="276" t="s">
        <v>3034</v>
      </c>
      <c r="L10" s="308">
        <v>0.71389999999999998</v>
      </c>
      <c r="M10" s="265" t="s">
        <v>3019</v>
      </c>
      <c r="N10" s="276" t="s">
        <v>3034</v>
      </c>
      <c r="O10" s="276" t="s">
        <v>3034</v>
      </c>
      <c r="P10" s="276" t="s">
        <v>3034</v>
      </c>
      <c r="Q10" s="309">
        <v>26</v>
      </c>
      <c r="R10" s="276" t="s">
        <v>3034</v>
      </c>
      <c r="S10" s="276" t="s">
        <v>3034</v>
      </c>
      <c r="T10" s="276" t="s">
        <v>3034</v>
      </c>
      <c r="U10" s="276" t="s">
        <v>3034</v>
      </c>
      <c r="V10" s="457"/>
    </row>
    <row r="11" spans="1:22" ht="38.25" x14ac:dyDescent="0.25">
      <c r="A11" s="223">
        <v>2</v>
      </c>
      <c r="B11" s="276" t="s">
        <v>3036</v>
      </c>
      <c r="C11" s="276" t="s">
        <v>34</v>
      </c>
      <c r="D11" s="276" t="s">
        <v>3037</v>
      </c>
      <c r="E11" s="276" t="s">
        <v>511</v>
      </c>
      <c r="F11" s="276">
        <v>28076508</v>
      </c>
      <c r="G11" s="276" t="s">
        <v>1177</v>
      </c>
      <c r="H11" s="276" t="s">
        <v>3034</v>
      </c>
      <c r="I11" s="308">
        <v>0.78890000000000005</v>
      </c>
      <c r="J11" s="276" t="s">
        <v>3034</v>
      </c>
      <c r="K11" s="308">
        <v>0.78890000000000005</v>
      </c>
      <c r="L11" s="276" t="s">
        <v>3034</v>
      </c>
      <c r="M11" s="265" t="s">
        <v>3019</v>
      </c>
      <c r="N11" s="276" t="s">
        <v>3034</v>
      </c>
      <c r="O11" s="276" t="s">
        <v>3034</v>
      </c>
      <c r="P11" s="276" t="s">
        <v>3034</v>
      </c>
      <c r="Q11" s="310">
        <v>629988500</v>
      </c>
      <c r="R11" s="276" t="s">
        <v>3034</v>
      </c>
      <c r="S11" s="276" t="s">
        <v>3034</v>
      </c>
      <c r="T11" s="276" t="s">
        <v>3034</v>
      </c>
      <c r="U11" s="276" t="s">
        <v>3034</v>
      </c>
      <c r="V11" s="457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57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55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53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54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54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54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54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54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54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54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54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54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54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54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54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54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54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54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54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54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54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54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54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54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54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54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54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54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54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54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54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54"/>
    </row>
    <row r="44" spans="1:22" ht="16.5" customHeight="1" collapsed="1" x14ac:dyDescent="0.25">
      <c r="A44" s="396" t="s">
        <v>61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547" t="s">
        <v>2999</v>
      </c>
    </row>
    <row r="45" spans="1:22" ht="46.5" customHeight="1" thickBot="1" x14ac:dyDescent="0.3">
      <c r="A45" s="545"/>
      <c r="B45" s="546"/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8"/>
    </row>
    <row r="46" spans="1:22" ht="54.95" customHeight="1" x14ac:dyDescent="0.25">
      <c r="A46" s="549" t="s">
        <v>56</v>
      </c>
      <c r="B46" s="540" t="s">
        <v>47</v>
      </c>
      <c r="C46" s="540" t="s">
        <v>45</v>
      </c>
      <c r="D46" s="540" t="s">
        <v>44</v>
      </c>
      <c r="E46" s="540" t="s">
        <v>55</v>
      </c>
      <c r="F46" s="540" t="s">
        <v>54</v>
      </c>
      <c r="G46" s="540" t="s">
        <v>623</v>
      </c>
      <c r="H46" s="538" t="s">
        <v>2949</v>
      </c>
      <c r="I46" s="537" t="s">
        <v>636</v>
      </c>
      <c r="J46" s="540" t="s">
        <v>635</v>
      </c>
      <c r="K46" s="540" t="s">
        <v>634</v>
      </c>
      <c r="L46" s="540" t="s">
        <v>633</v>
      </c>
      <c r="M46" s="540" t="s">
        <v>60</v>
      </c>
      <c r="N46" s="541" t="s">
        <v>2655</v>
      </c>
      <c r="O46" s="542"/>
      <c r="P46" s="541" t="s">
        <v>2942</v>
      </c>
      <c r="Q46" s="542"/>
      <c r="R46" s="540" t="s">
        <v>631</v>
      </c>
      <c r="S46" s="540" t="s">
        <v>2943</v>
      </c>
      <c r="T46" s="540" t="s">
        <v>632</v>
      </c>
      <c r="U46" s="540" t="s">
        <v>630</v>
      </c>
      <c r="V46" s="535" t="s">
        <v>2948</v>
      </c>
    </row>
    <row r="47" spans="1:22" ht="75" customHeight="1" x14ac:dyDescent="0.25">
      <c r="A47" s="550"/>
      <c r="B47" s="539"/>
      <c r="C47" s="539"/>
      <c r="D47" s="539"/>
      <c r="E47" s="539"/>
      <c r="F47" s="539"/>
      <c r="G47" s="539"/>
      <c r="H47" s="539"/>
      <c r="I47" s="362"/>
      <c r="J47" s="539"/>
      <c r="K47" s="539"/>
      <c r="L47" s="539"/>
      <c r="M47" s="539"/>
      <c r="N47" s="205" t="s">
        <v>2950</v>
      </c>
      <c r="O47" s="205" t="s">
        <v>2951</v>
      </c>
      <c r="P47" s="205" t="s">
        <v>2952</v>
      </c>
      <c r="Q47" s="205" t="s">
        <v>2953</v>
      </c>
      <c r="R47" s="539"/>
      <c r="S47" s="539"/>
      <c r="T47" s="539"/>
      <c r="U47" s="539"/>
      <c r="V47" s="551"/>
    </row>
    <row r="48" spans="1:22" ht="27" customHeight="1" x14ac:dyDescent="0.25">
      <c r="A48" s="204"/>
      <c r="B48" s="222" t="s">
        <v>2732</v>
      </c>
      <c r="C48" s="222" t="s">
        <v>2732</v>
      </c>
      <c r="D48" s="222" t="s">
        <v>2732</v>
      </c>
      <c r="E48" s="222" t="s">
        <v>2732</v>
      </c>
      <c r="F48" s="222" t="s">
        <v>2732</v>
      </c>
      <c r="G48" s="222" t="s">
        <v>2732</v>
      </c>
      <c r="H48" s="222" t="s">
        <v>2732</v>
      </c>
      <c r="I48" s="222" t="s">
        <v>2733</v>
      </c>
      <c r="J48" s="222" t="s">
        <v>2733</v>
      </c>
      <c r="K48" s="222" t="s">
        <v>2734</v>
      </c>
      <c r="L48" s="222" t="s">
        <v>2734</v>
      </c>
      <c r="M48" s="222" t="s">
        <v>2735</v>
      </c>
      <c r="N48" s="222" t="s">
        <v>2736</v>
      </c>
      <c r="O48" s="222" t="s">
        <v>2736</v>
      </c>
      <c r="P48" s="222" t="s">
        <v>2736</v>
      </c>
      <c r="Q48" s="222" t="s">
        <v>2736</v>
      </c>
      <c r="R48" s="222" t="s">
        <v>2737</v>
      </c>
      <c r="S48" s="222" t="s">
        <v>2737</v>
      </c>
      <c r="T48" s="222" t="s">
        <v>2738</v>
      </c>
      <c r="U48" s="222" t="s">
        <v>2738</v>
      </c>
      <c r="V48" s="551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51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51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51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52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43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43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43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43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43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43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43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43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43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43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43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43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43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43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43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43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43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43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43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43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43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43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43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43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43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43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43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43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44"/>
    </row>
    <row r="82" spans="1:22" ht="17.25" collapsed="1" x14ac:dyDescent="0.25">
      <c r="A82" s="42" t="s">
        <v>2677</v>
      </c>
      <c r="N82" t="s">
        <v>2954</v>
      </c>
    </row>
    <row r="83" spans="1:22" ht="17.25" x14ac:dyDescent="0.25">
      <c r="N83" t="s">
        <v>2955</v>
      </c>
    </row>
    <row r="84" spans="1:22" ht="17.25" x14ac:dyDescent="0.25">
      <c r="N84" t="s">
        <v>2956</v>
      </c>
    </row>
    <row r="85" spans="1:22" ht="17.25" x14ac:dyDescent="0.25">
      <c r="N85" t="s">
        <v>2989</v>
      </c>
    </row>
    <row r="86" spans="1:22" ht="17.25" x14ac:dyDescent="0.25">
      <c r="N86" t="s">
        <v>2957</v>
      </c>
    </row>
    <row r="87" spans="1:22" ht="17.25" x14ac:dyDescent="0.25">
      <c r="N87" t="s">
        <v>3008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CC"/>
  </sheetPr>
  <dimension ref="A1:D30"/>
  <sheetViews>
    <sheetView view="pageBreakPreview" topLeftCell="A8" zoomScaleNormal="100" zoomScaleSheetLayoutView="100" workbookViewId="0">
      <selection activeCell="A16" sqref="A1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89" t="s">
        <v>2883</v>
      </c>
      <c r="B1" s="390"/>
      <c r="C1" s="390"/>
      <c r="D1" s="230"/>
    </row>
    <row r="2" spans="1:4" ht="17.25" x14ac:dyDescent="0.3">
      <c r="A2" s="391" t="s">
        <v>2855</v>
      </c>
      <c r="B2" s="392"/>
      <c r="C2" s="392"/>
      <c r="D2" s="569"/>
    </row>
    <row r="3" spans="1:4" ht="15.75" thickBot="1" x14ac:dyDescent="0.3">
      <c r="A3" s="393"/>
      <c r="B3" s="394"/>
      <c r="C3" s="394"/>
      <c r="D3" s="395"/>
    </row>
    <row r="4" spans="1:4" ht="20.100000000000001" customHeight="1" x14ac:dyDescent="0.25">
      <c r="A4" s="396" t="s">
        <v>2958</v>
      </c>
      <c r="B4" s="397"/>
      <c r="C4" s="564"/>
      <c r="D4" s="547" t="s">
        <v>3007</v>
      </c>
    </row>
    <row r="5" spans="1:4" ht="43.5" customHeight="1" thickBot="1" x14ac:dyDescent="0.3">
      <c r="A5" s="545"/>
      <c r="B5" s="546"/>
      <c r="C5" s="565"/>
      <c r="D5" s="548"/>
    </row>
    <row r="6" spans="1:4" ht="15.75" thickBot="1" x14ac:dyDescent="0.3">
      <c r="A6" s="231" t="s">
        <v>2662</v>
      </c>
      <c r="B6" s="232"/>
      <c r="C6" s="301">
        <f>Obsah!C4</f>
        <v>45565</v>
      </c>
      <c r="D6" s="233"/>
    </row>
    <row r="7" spans="1:4" ht="46.5" customHeight="1" thickBot="1" x14ac:dyDescent="0.3">
      <c r="A7" s="566" t="s">
        <v>3009</v>
      </c>
      <c r="B7" s="567"/>
      <c r="C7" s="568"/>
      <c r="D7" s="129" t="s">
        <v>65</v>
      </c>
    </row>
    <row r="8" spans="1:4" x14ac:dyDescent="0.25">
      <c r="A8" s="576" t="s">
        <v>637</v>
      </c>
      <c r="B8" s="577"/>
      <c r="C8" s="577"/>
      <c r="D8" s="578"/>
    </row>
    <row r="9" spans="1:4" ht="15" customHeight="1" x14ac:dyDescent="0.25">
      <c r="A9" s="570" t="s">
        <v>2664</v>
      </c>
      <c r="B9" s="571"/>
      <c r="C9" s="571"/>
      <c r="D9" s="572"/>
    </row>
    <row r="10" spans="1:4" ht="15" customHeight="1" x14ac:dyDescent="0.25">
      <c r="A10" s="570" t="s">
        <v>2665</v>
      </c>
      <c r="B10" s="571"/>
      <c r="C10" s="571"/>
      <c r="D10" s="572"/>
    </row>
    <row r="11" spans="1:4" ht="15" customHeight="1" x14ac:dyDescent="0.25">
      <c r="A11" s="570" t="s">
        <v>2666</v>
      </c>
      <c r="B11" s="571"/>
      <c r="C11" s="571"/>
      <c r="D11" s="572"/>
    </row>
    <row r="12" spans="1:4" ht="15" customHeight="1" x14ac:dyDescent="0.25">
      <c r="A12" s="570" t="s">
        <v>2667</v>
      </c>
      <c r="B12" s="571"/>
      <c r="C12" s="571"/>
      <c r="D12" s="572"/>
    </row>
    <row r="13" spans="1:4" ht="15" customHeight="1" thickBot="1" x14ac:dyDescent="0.3">
      <c r="A13" s="573" t="s">
        <v>2668</v>
      </c>
      <c r="B13" s="574"/>
      <c r="C13" s="574"/>
      <c r="D13" s="575"/>
    </row>
    <row r="14" spans="1:4" x14ac:dyDescent="0.25">
      <c r="A14" s="273"/>
      <c r="B14" s="273"/>
      <c r="C14" s="273"/>
      <c r="D14" s="273"/>
    </row>
    <row r="15" spans="1:4" x14ac:dyDescent="0.25">
      <c r="A15" s="273"/>
      <c r="B15" s="273"/>
      <c r="C15" s="273"/>
      <c r="D15" s="273"/>
    </row>
    <row r="16" spans="1:4" x14ac:dyDescent="0.25">
      <c r="A16" s="273"/>
      <c r="B16" s="273"/>
      <c r="C16" s="273"/>
      <c r="D16" s="273"/>
    </row>
    <row r="17" spans="1:4" x14ac:dyDescent="0.25">
      <c r="A17" s="273"/>
      <c r="B17" s="273"/>
      <c r="C17" s="273"/>
      <c r="D17" s="273"/>
    </row>
    <row r="18" spans="1:4" x14ac:dyDescent="0.25">
      <c r="A18" s="273"/>
      <c r="B18" s="273"/>
      <c r="C18" s="273"/>
      <c r="D18" s="273"/>
    </row>
    <row r="19" spans="1:4" x14ac:dyDescent="0.25">
      <c r="A19" s="273"/>
      <c r="B19" s="273"/>
      <c r="C19" s="273"/>
      <c r="D19" s="273"/>
    </row>
    <row r="20" spans="1:4" x14ac:dyDescent="0.25">
      <c r="A20" s="273"/>
      <c r="B20" s="273"/>
      <c r="C20" s="273"/>
      <c r="D20" s="273"/>
    </row>
    <row r="21" spans="1:4" x14ac:dyDescent="0.25">
      <c r="A21" s="273"/>
      <c r="B21" s="273"/>
      <c r="C21" s="273"/>
      <c r="D21" s="273"/>
    </row>
    <row r="22" spans="1:4" x14ac:dyDescent="0.25">
      <c r="A22" s="273"/>
      <c r="B22" s="273"/>
      <c r="C22" s="273"/>
      <c r="D22" s="273"/>
    </row>
    <row r="23" spans="1:4" ht="15" customHeight="1" x14ac:dyDescent="0.25">
      <c r="A23" s="273"/>
      <c r="B23" s="273"/>
      <c r="C23" s="273"/>
      <c r="D23" s="273"/>
    </row>
    <row r="24" spans="1:4" x14ac:dyDescent="0.25">
      <c r="A24" s="273"/>
      <c r="B24" s="273"/>
      <c r="C24" s="273"/>
      <c r="D24" s="273"/>
    </row>
    <row r="25" spans="1:4" x14ac:dyDescent="0.25">
      <c r="A25" s="273"/>
      <c r="B25" s="273"/>
      <c r="C25" s="273"/>
      <c r="D25" s="273"/>
    </row>
    <row r="26" spans="1:4" x14ac:dyDescent="0.25">
      <c r="A26" s="273"/>
      <c r="B26" s="273"/>
      <c r="C26" s="273"/>
      <c r="D26" s="273"/>
    </row>
    <row r="27" spans="1:4" x14ac:dyDescent="0.25">
      <c r="A27" s="273"/>
      <c r="B27" s="273"/>
      <c r="C27" s="273"/>
      <c r="D27" s="273"/>
    </row>
    <row r="28" spans="1:4" x14ac:dyDescent="0.25">
      <c r="A28" s="273"/>
      <c r="B28" s="273"/>
      <c r="C28" s="273"/>
      <c r="D28" s="273"/>
    </row>
    <row r="29" spans="1:4" x14ac:dyDescent="0.25">
      <c r="A29" s="273"/>
      <c r="B29" s="273"/>
      <c r="C29" s="273"/>
      <c r="D29" s="273"/>
    </row>
    <row r="30" spans="1:4" ht="15.75" customHeight="1" x14ac:dyDescent="0.25">
      <c r="A30" s="273"/>
      <c r="B30" s="273"/>
      <c r="C30" s="273"/>
      <c r="D30" s="273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CCCC"/>
  </sheetPr>
  <dimension ref="A1:D30"/>
  <sheetViews>
    <sheetView showGridLines="0" view="pageBreakPreview" topLeftCell="A14" zoomScaleNormal="100" zoomScaleSheetLayoutView="100" workbookViewId="0">
      <selection activeCell="C39" sqref="C39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89" t="s">
        <v>2884</v>
      </c>
      <c r="B1" s="390"/>
      <c r="C1" s="390"/>
      <c r="D1" s="29"/>
    </row>
    <row r="2" spans="1:4" ht="17.25" x14ac:dyDescent="0.3">
      <c r="A2" s="391" t="s">
        <v>2760</v>
      </c>
      <c r="B2" s="392"/>
      <c r="C2" s="392"/>
      <c r="D2" s="30"/>
    </row>
    <row r="3" spans="1:4" ht="15.75" thickBot="1" x14ac:dyDescent="0.3">
      <c r="A3" s="393"/>
      <c r="B3" s="394"/>
      <c r="C3" s="394"/>
      <c r="D3" s="395"/>
    </row>
    <row r="4" spans="1:4" x14ac:dyDescent="0.25">
      <c r="A4" s="396" t="s">
        <v>2958</v>
      </c>
      <c r="B4" s="397"/>
      <c r="C4" s="397"/>
      <c r="D4" s="547" t="s">
        <v>3005</v>
      </c>
    </row>
    <row r="5" spans="1:4" ht="28.5" customHeight="1" thickBot="1" x14ac:dyDescent="0.3">
      <c r="A5" s="398"/>
      <c r="B5" s="399"/>
      <c r="C5" s="399"/>
      <c r="D5" s="579"/>
    </row>
    <row r="6" spans="1:4" ht="15.75" thickBot="1" x14ac:dyDescent="0.3">
      <c r="A6" s="231" t="s">
        <v>2662</v>
      </c>
      <c r="B6" s="234"/>
      <c r="C6" s="301">
        <f>Obsah!C4</f>
        <v>45565</v>
      </c>
      <c r="D6" s="233"/>
    </row>
    <row r="7" spans="1:4" ht="41.25" customHeight="1" thickBot="1" x14ac:dyDescent="0.3">
      <c r="A7" s="566" t="s">
        <v>3010</v>
      </c>
      <c r="B7" s="567"/>
      <c r="C7" s="568"/>
      <c r="D7" s="129" t="s">
        <v>66</v>
      </c>
    </row>
    <row r="8" spans="1:4" x14ac:dyDescent="0.25">
      <c r="A8" s="570" t="s">
        <v>637</v>
      </c>
      <c r="B8" s="571"/>
      <c r="C8" s="571"/>
      <c r="D8" s="572"/>
    </row>
    <row r="9" spans="1:4" ht="15" customHeight="1" x14ac:dyDescent="0.25">
      <c r="A9" s="570" t="s">
        <v>2664</v>
      </c>
      <c r="B9" s="571"/>
      <c r="C9" s="571"/>
      <c r="D9" s="572"/>
    </row>
    <row r="10" spans="1:4" x14ac:dyDescent="0.25">
      <c r="A10" s="570" t="s">
        <v>2665</v>
      </c>
      <c r="B10" s="571"/>
      <c r="C10" s="571"/>
      <c r="D10" s="572"/>
    </row>
    <row r="11" spans="1:4" x14ac:dyDescent="0.25">
      <c r="A11" s="570" t="s">
        <v>2666</v>
      </c>
      <c r="B11" s="571"/>
      <c r="C11" s="571"/>
      <c r="D11" s="572"/>
    </row>
    <row r="12" spans="1:4" x14ac:dyDescent="0.25">
      <c r="A12" s="570" t="s">
        <v>2667</v>
      </c>
      <c r="B12" s="571"/>
      <c r="C12" s="571"/>
      <c r="D12" s="572"/>
    </row>
    <row r="13" spans="1:4" ht="15.75" thickBot="1" x14ac:dyDescent="0.3">
      <c r="A13" s="573" t="s">
        <v>2668</v>
      </c>
      <c r="B13" s="574"/>
      <c r="C13" s="574"/>
      <c r="D13" s="575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D18"/>
  <sheetViews>
    <sheetView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2866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93"/>
      <c r="B3" s="394"/>
      <c r="C3" s="394"/>
      <c r="D3" s="395"/>
    </row>
    <row r="4" spans="1:4" ht="20.100000000000001" customHeight="1" x14ac:dyDescent="0.25">
      <c r="A4" s="396" t="s">
        <v>7</v>
      </c>
      <c r="B4" s="397"/>
      <c r="C4" s="530"/>
      <c r="D4" s="585"/>
    </row>
    <row r="5" spans="1:4" ht="34.5" customHeight="1" thickBot="1" x14ac:dyDescent="0.3">
      <c r="A5" s="586" t="s">
        <v>3000</v>
      </c>
      <c r="B5" s="587"/>
      <c r="C5" s="588"/>
      <c r="D5" s="589"/>
    </row>
    <row r="6" spans="1:4" ht="15" customHeight="1" thickBot="1" x14ac:dyDescent="0.3">
      <c r="A6" s="402" t="s">
        <v>2662</v>
      </c>
      <c r="B6" s="580"/>
      <c r="C6" s="583">
        <f>Obsah!C4</f>
        <v>45565</v>
      </c>
      <c r="D6" s="584"/>
    </row>
    <row r="7" spans="1:4" ht="16.5" customHeight="1" thickBot="1" x14ac:dyDescent="0.3">
      <c r="A7" s="581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82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3038</v>
      </c>
      <c r="C9" s="6" t="s">
        <v>3039</v>
      </c>
      <c r="D9" s="6"/>
    </row>
    <row r="10" spans="1:4" ht="64.5" x14ac:dyDescent="0.25">
      <c r="A10" s="5">
        <v>2</v>
      </c>
      <c r="B10" s="4" t="s">
        <v>3040</v>
      </c>
      <c r="C10" s="277" t="s">
        <v>3041</v>
      </c>
      <c r="D10" s="3"/>
    </row>
    <row r="11" spans="1:4" ht="64.5" x14ac:dyDescent="0.25">
      <c r="A11" s="5">
        <v>3</v>
      </c>
      <c r="B11" s="278" t="s">
        <v>3042</v>
      </c>
      <c r="C11" s="277" t="s">
        <v>3043</v>
      </c>
      <c r="D11" s="3"/>
    </row>
    <row r="12" spans="1:4" ht="26.25" x14ac:dyDescent="0.25">
      <c r="A12" s="279">
        <v>4</v>
      </c>
      <c r="B12" s="280" t="s">
        <v>3044</v>
      </c>
      <c r="C12" s="281"/>
      <c r="D12" s="282"/>
    </row>
    <row r="13" spans="1:4" ht="26.25" x14ac:dyDescent="0.25">
      <c r="A13" s="279"/>
      <c r="B13" s="280" t="s">
        <v>3045</v>
      </c>
      <c r="C13" s="281"/>
      <c r="D13" s="282"/>
    </row>
    <row r="14" spans="1:4" x14ac:dyDescent="0.25">
      <c r="A14" s="279"/>
      <c r="B14" s="280" t="s">
        <v>3046</v>
      </c>
      <c r="C14" s="281"/>
      <c r="D14" s="282"/>
    </row>
    <row r="15" spans="1:4" ht="26.25" x14ac:dyDescent="0.25">
      <c r="A15" s="279"/>
      <c r="B15" s="280" t="s">
        <v>3047</v>
      </c>
      <c r="C15" s="281"/>
      <c r="D15" s="282"/>
    </row>
    <row r="16" spans="1:4" ht="39" x14ac:dyDescent="0.25">
      <c r="A16" s="279"/>
      <c r="B16" s="280" t="s">
        <v>3048</v>
      </c>
      <c r="C16" s="281"/>
      <c r="D16" s="282"/>
    </row>
    <row r="17" spans="1:4" ht="117" customHeight="1" x14ac:dyDescent="0.25">
      <c r="A17" s="279"/>
      <c r="B17" s="280" t="s">
        <v>3049</v>
      </c>
      <c r="C17" s="281"/>
      <c r="D17" s="282"/>
    </row>
    <row r="18" spans="1:4" ht="26.25" x14ac:dyDescent="0.25">
      <c r="A18" s="279"/>
      <c r="B18" s="280" t="s">
        <v>3050</v>
      </c>
      <c r="C18" s="281"/>
      <c r="D18" s="282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2024-11-12T13:54:57Z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